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cmasson1\Documents\0. Mission Egalité\Labellisation\"/>
    </mc:Choice>
  </mc:AlternateContent>
  <xr:revisionPtr revIDLastSave="0" documentId="13_ncr:1_{CED8FC7A-CBDB-43A0-9443-CD6F9C58A146}" xr6:coauthVersionLast="36" xr6:coauthVersionMax="36" xr10:uidLastSave="{00000000-0000-0000-0000-000000000000}"/>
  <bookViews>
    <workbookView xWindow="32760" yWindow="32760" windowWidth="20490" windowHeight="7545" tabRatio="403" activeTab="2" xr2:uid="{00000000-000D-0000-FFFF-FFFF00000000}"/>
  </bookViews>
  <sheets>
    <sheet name="Notice" sheetId="1" r:id="rId1"/>
    <sheet name="paramétrage" sheetId="3" r:id="rId2"/>
    <sheet name="Grille à compléter" sheetId="2" r:id="rId3"/>
  </sheets>
  <calcPr calcId="191029"/>
</workbook>
</file>

<file path=xl/calcChain.xml><?xml version="1.0" encoding="utf-8"?>
<calcChain xmlns="http://schemas.openxmlformats.org/spreadsheetml/2006/main">
  <c r="H40" i="2" l="1"/>
  <c r="G40" i="2"/>
  <c r="H34" i="2"/>
  <c r="H35" i="2"/>
  <c r="G34" i="2"/>
  <c r="G35" i="2"/>
  <c r="H12" i="2"/>
  <c r="G12" i="2"/>
  <c r="H7" i="2"/>
  <c r="G7" i="2"/>
  <c r="G5" i="2" l="1"/>
  <c r="H5" i="2" s="1"/>
  <c r="G6" i="2"/>
  <c r="H6" i="2" s="1"/>
  <c r="G8" i="2"/>
  <c r="H8" i="2" s="1"/>
  <c r="G9" i="2"/>
  <c r="H9" i="2" s="1"/>
  <c r="G10" i="2"/>
  <c r="H10" i="2" s="1"/>
  <c r="G11" i="2"/>
  <c r="H11" i="2" s="1"/>
  <c r="G13" i="2"/>
  <c r="H13" i="2" s="1"/>
  <c r="G14" i="2"/>
  <c r="H14" i="2" s="1"/>
  <c r="G15" i="2"/>
  <c r="H15" i="2" s="1"/>
  <c r="G16" i="2"/>
  <c r="H16" i="2" s="1"/>
  <c r="G17" i="2"/>
  <c r="H17" i="2" s="1"/>
  <c r="G18" i="2"/>
  <c r="G19" i="2"/>
  <c r="H19" i="2" s="1"/>
  <c r="G20" i="2"/>
  <c r="H20" i="2" s="1"/>
  <c r="G21" i="2"/>
  <c r="H21" i="2" s="1"/>
  <c r="G22" i="2"/>
  <c r="H22" i="2" s="1"/>
  <c r="G23" i="2"/>
  <c r="H23" i="2" s="1"/>
  <c r="G24" i="2"/>
  <c r="H24" i="2" s="1"/>
  <c r="G25" i="2"/>
  <c r="H25" i="2" s="1"/>
  <c r="G26" i="2"/>
  <c r="H26" i="2" s="1"/>
  <c r="G27" i="2"/>
  <c r="H27" i="2" s="1"/>
  <c r="G28" i="2"/>
  <c r="H28" i="2" s="1"/>
  <c r="G29" i="2"/>
  <c r="H29" i="2" s="1"/>
  <c r="G30" i="2"/>
  <c r="H30" i="2" s="1"/>
  <c r="G31" i="2"/>
  <c r="H31" i="2" s="1"/>
  <c r="G32" i="2"/>
  <c r="H32" i="2" s="1"/>
  <c r="G33" i="2"/>
  <c r="H33" i="2" s="1"/>
  <c r="G36" i="2"/>
  <c r="H36" i="2" s="1"/>
  <c r="G37" i="2"/>
  <c r="H37" i="2" s="1"/>
  <c r="G38" i="2"/>
  <c r="H38" i="2" s="1"/>
  <c r="G39" i="2"/>
  <c r="H39" i="2" s="1"/>
  <c r="G41" i="2"/>
  <c r="H41" i="2" s="1"/>
  <c r="G42" i="2"/>
  <c r="G43" i="2"/>
  <c r="H43" i="2" s="1"/>
  <c r="G44" i="2"/>
  <c r="H44" i="2" s="1"/>
  <c r="G45" i="2"/>
  <c r="H45" i="2" s="1"/>
  <c r="G46" i="2"/>
  <c r="H46" i="2" s="1"/>
  <c r="G47" i="2"/>
  <c r="H47" i="2" s="1"/>
  <c r="G48" i="2"/>
  <c r="H48" i="2" s="1"/>
  <c r="G49" i="2"/>
  <c r="H49" i="2" s="1"/>
  <c r="G50" i="2"/>
  <c r="H50" i="2" s="1"/>
  <c r="G51" i="2"/>
  <c r="H51" i="2" s="1"/>
  <c r="G52" i="2"/>
  <c r="H52" i="2" s="1"/>
  <c r="G53" i="2"/>
  <c r="H53" i="2" s="1"/>
  <c r="G54" i="2"/>
  <c r="H54" i="2" s="1"/>
  <c r="G55" i="2"/>
  <c r="H55" i="2" s="1"/>
  <c r="G56" i="2"/>
  <c r="H56" i="2" s="1"/>
  <c r="G57" i="2"/>
  <c r="H57" i="2" s="1"/>
  <c r="G58" i="2"/>
  <c r="H58" i="2" s="1"/>
  <c r="G59" i="2"/>
  <c r="H59" i="2" s="1"/>
  <c r="G60" i="2"/>
  <c r="H60" i="2" s="1"/>
  <c r="G61" i="2"/>
  <c r="H61" i="2" s="1"/>
  <c r="G62" i="2"/>
  <c r="H62" i="2" s="1"/>
  <c r="G63" i="2"/>
  <c r="H63" i="2" s="1"/>
  <c r="G64" i="2"/>
  <c r="G4" i="2"/>
  <c r="G86" i="2" l="1"/>
  <c r="G74" i="2"/>
  <c r="G73" i="2"/>
  <c r="H64" i="2"/>
  <c r="G85" i="2"/>
  <c r="G84" i="2"/>
  <c r="G83" i="2"/>
  <c r="G82" i="2"/>
  <c r="G81" i="2"/>
  <c r="H42" i="2"/>
  <c r="H70" i="2" s="1"/>
  <c r="G80" i="2"/>
  <c r="G79" i="2"/>
  <c r="G78" i="2"/>
  <c r="G77" i="2"/>
  <c r="G76" i="2"/>
  <c r="G75" i="2"/>
  <c r="H18" i="2"/>
  <c r="H68" i="2" s="1"/>
  <c r="G72" i="2"/>
  <c r="H4" i="2"/>
  <c r="H67" i="2" s="1"/>
  <c r="H71" i="2"/>
  <c r="H69" i="2"/>
  <c r="F3" i="3"/>
  <c r="F4" i="3"/>
  <c r="F2" i="3"/>
</calcChain>
</file>

<file path=xl/sharedStrings.xml><?xml version="1.0" encoding="utf-8"?>
<sst xmlns="http://schemas.openxmlformats.org/spreadsheetml/2006/main" count="116" uniqueCount="101">
  <si>
    <t xml:space="preserve">           &lt;</t>
  </si>
  <si>
    <t>LEVIERS D'ACTION</t>
  </si>
  <si>
    <t xml:space="preserve">QUESTIONS </t>
  </si>
  <si>
    <t>Les instances sont-elles informées de la labellisation de l’établissement ?</t>
  </si>
  <si>
    <t>Formation des personnels</t>
  </si>
  <si>
    <t>Politique éducative et vie scolaire</t>
  </si>
  <si>
    <t>La mise en œuvre de l’éducation à la sexualité a-t-elle été rendue visible ?</t>
  </si>
  <si>
    <t>Des actions déterminées pour lutter contre la banalisation des insultes sexistes ont-elles été menées ?</t>
  </si>
  <si>
    <t>Avez-vous engagé une réflexion sur les usages et les aménagements des espaces scolaires, en lien avec la collectivité territoriale ?</t>
  </si>
  <si>
    <t>Des mesures de responsabilisation pour répondre aux comportements à caractère sexiste et aux violences sexuelles ont-elles été développées ?</t>
  </si>
  <si>
    <t>Des outils pour observer les pratiques en classe ont-ils été proposés ?</t>
  </si>
  <si>
    <t>Avez-vous engagé une réflexion sur les manuels scolaires utilisés et sur les supports pédagogiques comme outil d’éducation à l’égalité ?</t>
  </si>
  <si>
    <t>Un dialogue avec les familles a-t-il été conduit , notamment dans le cadre de l’orientation, pour favoriser des choix dégagés des déterminismes de genre ?</t>
  </si>
  <si>
    <t>Le cas échéant, l’accompagnement de la recherche a-t-il été sollcité pour améliorer les pratiques professionnelles ?</t>
  </si>
  <si>
    <t>Avez-vous mené des actions à l’échelle de l’établissement et dans le cadre de l’accompagnement individuel des élèves et des familles ?</t>
  </si>
  <si>
    <t>Avez-vous accompagné l’ambition des filles et des garçons en se fondant sur les dispositifs d’égalité des chances quand ils existent ?</t>
  </si>
  <si>
    <t>Partenariats et rayonnement</t>
  </si>
  <si>
    <t>Les familles ont-elles été encouragées à s’impliquer dans le processus de labellisation ?</t>
  </si>
  <si>
    <t>La question de l’égalité filles-garçons a-t-elle été portée dans toutes les instances en partageant le tableau de bord des indicateurs ?</t>
  </si>
  <si>
    <t>Vous êtes-vous appuyés sur l’ensemble des situations d’apprentissage, les enseignements, les projets interdisciplinaires et les éducations transversales pour faire acquérir le sens de l’égalité filles-garçons aux élèves ?</t>
  </si>
  <si>
    <t>oui</t>
  </si>
  <si>
    <t>non</t>
  </si>
  <si>
    <t>en cours</t>
  </si>
  <si>
    <t>choix</t>
  </si>
  <si>
    <t>valeur</t>
  </si>
  <si>
    <t>test</t>
  </si>
  <si>
    <t>résultats</t>
  </si>
  <si>
    <t>niv 1</t>
  </si>
  <si>
    <t>niv 2</t>
  </si>
  <si>
    <t>niv 3</t>
  </si>
  <si>
    <t>pilier 1</t>
  </si>
  <si>
    <t>pilier 2</t>
  </si>
  <si>
    <t>pilier 3</t>
  </si>
  <si>
    <t>pilier 4</t>
  </si>
  <si>
    <t>pilier 5</t>
  </si>
  <si>
    <t>NIVEAU</t>
  </si>
  <si>
    <t>levier</t>
  </si>
  <si>
    <t>niveau</t>
  </si>
  <si>
    <t>EVALUATION</t>
  </si>
  <si>
    <t>SCORE</t>
  </si>
  <si>
    <t>SCORE PONDERE</t>
  </si>
  <si>
    <t>score pondéré par pilier</t>
  </si>
  <si>
    <t>score pondéré du pilier 1</t>
  </si>
  <si>
    <t>score pondéré du pilier 2</t>
  </si>
  <si>
    <t>score pondéré du pilier 3</t>
  </si>
  <si>
    <t>score pondéré du pilier 4</t>
  </si>
  <si>
    <t>score pondéré du pilier 5</t>
  </si>
  <si>
    <t>score du pilier 1 par niveau</t>
  </si>
  <si>
    <t>score du pilier 2 par niveau</t>
  </si>
  <si>
    <t>score du pilier 3 par niveau</t>
  </si>
  <si>
    <t>score du pilier 4 par niveau</t>
  </si>
  <si>
    <t>score du pilier 5 par niveau</t>
  </si>
  <si>
    <t>Pratiques pédagogiques</t>
  </si>
  <si>
    <t>Pilotage de l'école</t>
  </si>
  <si>
    <t xml:space="preserve">L'égalité filles-garçons apparaît-elle dans le projet d'école, le règlement intérieur et le programmations de cycle ?
</t>
  </si>
  <si>
    <t xml:space="preserve">Y-a-t-il 1 conseil d'école et un conseil des délégués par an sur la thématique de l'égalité filles-garçons ?
</t>
  </si>
  <si>
    <t>Avez-vous observé la manière dont les enfants occupent les espaces (classe, cours de l’école, réfectoire, espaces sportifs) selon leur genre, et avez-vous fait des propositions ?</t>
  </si>
  <si>
    <t xml:space="preserve">Avez-vous réalisé et partagé un tableau de bord des indicateurs sexués par classe avec les personnels de l’école ? (Renseigner la description succinte du dossier de candidature)
</t>
  </si>
  <si>
    <t>Y-a-t-il 1 conseil des maîtres sur l’égalité filles-garçons par an pour porter le sujet dans les enseignements ?</t>
  </si>
  <si>
    <t>La question notamment de l’aménagement égalitaire des espaces a-t-elle été portée devant la collectivité ?</t>
  </si>
  <si>
    <t>Les résultats aux évaluations nationales ont-ils été analysés au prisme du genre ?</t>
  </si>
  <si>
    <t xml:space="preserve">Un ou une référent / référente égalité a-t-il/elle été nommé et valorisé dans l'école ?
</t>
  </si>
  <si>
    <t>Vous appuyez-vous sur une enquête locale de climat scolaire pour faire de l’égalité filles-garçons un enjeu transversal de pilotage (évaluation d'école) ?</t>
  </si>
  <si>
    <t xml:space="preserve"> La labellisation est-elle portée à l’échelle du CEC ou dans le cadre du réseau pédagogique ?
</t>
  </si>
  <si>
    <t xml:space="preserve">Des heures spécifiques sont-elle dédiées pour la mise en oeuvre de projets liés à l'égalité filles/garçons ?
</t>
  </si>
  <si>
    <t>L’égalité filles-garçons a-t-elle été choisie dans le projet
« Notre école, faisons là ensemble » (axe Égalité) ?</t>
  </si>
  <si>
    <t>Avez-vous inscrit la direction et/ou le personnel
référent égalité filles/garçons sur la question des déterminismes de genre ?</t>
  </si>
  <si>
    <t xml:space="preserve">Avez-vous encouragé l’inscription des personnels de
l’école à des formations inscrites au PAF ?
</t>
  </si>
  <si>
    <t>Avez-vous sensibilisé les délégués à la question des déterminismes de genre ?</t>
  </si>
  <si>
    <t>Avez-vous engagé la formation de l’ensemble des personnels aux déterminismes liés au genre (y compris dans les dispositifs ULIS/SEGPA) ?</t>
  </si>
  <si>
    <t>Avez-vous proposé une FIT au sein de l’école ou du réseau pédagogique ?</t>
  </si>
  <si>
    <t>Avez-vous engagé un dialogue avec les services périscolaires afin de créer les conditions d’une culture commune sur le sujet ?</t>
  </si>
  <si>
    <t xml:space="preserve">Avez-vous encouragé les collègues à devenir formateurs ou formatrices (CAFIPEMF) sur la circonscription ?
</t>
  </si>
  <si>
    <t>Avez-vous fait du règlement intérieur et du projet d’école des supports au service de la politique éducative en
faveur de l’égalité filles-garçons ?</t>
  </si>
  <si>
    <t xml:space="preserve">Avez-vous fait connaître les actions éducatives liées à l’égalité filles-garçons et y avez-vous engagé au moins une classe par cycle? </t>
  </si>
  <si>
    <t>Avez-vous favorisé la mise en œuvre des propositions du conseil des maîtres/maîtresses et du CEC dédiées à l’égalité filles-garçons ?</t>
  </si>
  <si>
    <t>Une action pour le 8 mars et/ou le 25 novembre (cycle 3) ?</t>
  </si>
  <si>
    <t>Avez-vous engagé les classes du cycle 3 dans un projet éducatif d’ampleur (sur la lutte contre les stéréotypes de
genre, la lutte contre les violences sexistes) ?</t>
  </si>
  <si>
    <t>Avez-vous engagé une réflexion, en lien avec la collectivité
territoriale, sur les usages et les aménagements des
espaces scolaires ?</t>
  </si>
  <si>
    <t>Avez-vous consolidé des espaces de cour de récréation
égalitaires ?</t>
  </si>
  <si>
    <t>Avez-vous fait du conseil d’école et de toutes les réunions d’information à destination des familles des lieux
dégagés de tout stéréotype de genre?</t>
  </si>
  <si>
    <t>Une prévention est-elle mise en oeuvre concernant le harcèlement et le cyberharcèlement à caractère sexiste et sexuel (cycle 3) ?</t>
  </si>
  <si>
    <t xml:space="preserve">Tous les dispositifs de démocratie scolaire et d’engagement des élèves ont-ils été impliqués dans la labellisation ?
</t>
  </si>
  <si>
    <t>Avez-vous rendu les élèves acteurs de la mobilisation autour du 8 mars et/ou du 25 novembre  ?</t>
  </si>
  <si>
    <t>Une action pour le 17 mai, Journée internationale contre l’homophobie et la transphobie a-t-elle été organisée ?</t>
  </si>
  <si>
    <t>Un réseau d’élèves ambassadeurs de l’égalité a-t-il été structuré et pérennisé au sein de l'école ?</t>
  </si>
  <si>
    <t>Avez-vous proposé des réponses pédagogiques, notamment dans les apprentissages fondamentaux, pour prendre en compte l’égalité filles-garçons dans l’ensemble des enseignements ?</t>
  </si>
  <si>
    <t xml:space="preserve">Avez-vous favorisé la pratique sportive des filles et des garçons et de l’activité physique dans le cadre des 30’ APQ ? </t>
  </si>
  <si>
    <t xml:space="preserve">Avez-vous fait un état du fonds documentaire de la bibliothèque de l'école ?
</t>
  </si>
  <si>
    <t>L’évolution des pratiques professionnelles a-t-elle été accompagnée, en lien avec l'équipe de circonscription ?</t>
  </si>
  <si>
    <t>Vous êtes-vous fondés sur les conseils des maîtres pour renforcer la prise en compte de l’égalité dans les disciplines et favoriser des engagements d’équipes ?</t>
  </si>
  <si>
    <t>Avez-vous engagé l’association sportive dans une démarche en faveur de l’égalité et de la mixité (en lien avec l’USEP) ?</t>
  </si>
  <si>
    <t xml:space="preserve">Un fonds documentaire sur l’égalité et les droits des femmes et sur la question LGBT a-t-il été constitué ?
</t>
  </si>
  <si>
    <t xml:space="preserve">Avez-vous fait connaître et partager l’expertise des personnels enseignants et d’éducation en matière de pratiques professionnelles au-delà de l’école (CEC, réseau pédagogique) ?
</t>
  </si>
  <si>
    <t>Avez-vous identifié sur le territoire les partenaires institutionnels, associatifs et issus du monde professionnel qui peuvent contribuer à promouvoir l’égalité filles-garçons dans l’école ?</t>
  </si>
  <si>
    <t>Avez-vous engagé un ou plusieurs partenariats avec des structures bénéficiant d’une expertise en matière d’égalité filles-garçons et organisé des interventions devant les élèves et/ou les personnels de l’école ?</t>
  </si>
  <si>
    <t>Avez-vous informé les familles de la démarche de l’école pour une labellisation Égalité filles-garçons ?</t>
  </si>
  <si>
    <t>Avez-vous développé les interventions de partenaires ayant une expertise en matière d’égalité filles-garçons devant les élèves et/ou les personnels ?</t>
  </si>
  <si>
    <t>Avez-vous systématisé pour toutes les classes de l’école, des interventions de partenaires ?</t>
  </si>
  <si>
    <t>Avez-vous fait contribuer les familles à la dynamique de l’école en faveur de l’égalité filles-garçons ?</t>
  </si>
  <si>
    <t>L’engagement de l’établissement en faveur de l’égalité filles-garçons a-t-il été rendu visible en organisant une valorisation des actions menées dans l’établissement et plus largement sur son territoire (plusierus écoles du collège de secteur)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</si>
</sst>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Red]0.0"/>
    <numFmt numFmtId="165" formatCode="0.0"/>
  </numFmts>
  <fonts count="15" x14ac:knownFonts="1">
    <font>
      <sz val="10"/>
      <color indexed="8"/>
      <name val="Arial"/>
      <family val="2"/>
    </font>
    <font>
      <sz val="18"/>
      <color indexed="8"/>
      <name val="Arial"/>
      <family val="2"/>
    </font>
    <font>
      <sz val="12"/>
      <color indexed="8"/>
      <name val="Arial"/>
      <family val="2"/>
    </font>
    <font>
      <sz val="10"/>
      <color indexed="63"/>
      <name val="Arial"/>
      <family val="2"/>
    </font>
    <font>
      <i/>
      <sz val="10"/>
      <color indexed="23"/>
      <name val="Arial"/>
      <family val="2"/>
    </font>
    <font>
      <u/>
      <sz val="10"/>
      <color indexed="12"/>
      <name val="Arial"/>
      <family val="2"/>
    </font>
    <font>
      <sz val="10"/>
      <color indexed="17"/>
      <name val="Arial"/>
      <family val="2"/>
    </font>
    <font>
      <sz val="10"/>
      <color indexed="19"/>
      <name val="Arial"/>
      <family val="2"/>
    </font>
    <font>
      <sz val="10"/>
      <color indexed="16"/>
      <name val="Arial"/>
      <family val="2"/>
    </font>
    <font>
      <b/>
      <sz val="10"/>
      <color indexed="9"/>
      <name val="Arial"/>
      <family val="2"/>
    </font>
    <font>
      <b/>
      <sz val="10"/>
      <color indexed="8"/>
      <name val="Arial"/>
      <family val="2"/>
    </font>
    <font>
      <sz val="10"/>
      <color indexed="9"/>
      <name val="Arial"/>
      <family val="2"/>
    </font>
    <font>
      <b/>
      <sz val="11"/>
      <color indexed="8"/>
      <name val="Arial"/>
      <family val="2"/>
    </font>
    <font>
      <sz val="11"/>
      <color indexed="8"/>
      <name val="Arial"/>
      <family val="2"/>
    </font>
    <font>
      <sz val="10"/>
      <color indexed="8"/>
      <name val="Arial"/>
      <family val="2"/>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41"/>
      </patternFill>
    </fill>
    <fill>
      <patternFill patternType="solid">
        <fgColor indexed="26"/>
        <bgColor indexed="9"/>
      </patternFill>
    </fill>
    <fill>
      <patternFill patternType="solid">
        <fgColor indexed="51"/>
        <bgColor indexed="13"/>
      </patternFill>
    </fill>
    <fill>
      <patternFill patternType="solid">
        <fgColor indexed="10"/>
        <bgColor indexed="16"/>
      </patternFill>
    </fill>
    <fill>
      <patternFill patternType="solid">
        <fgColor indexed="27"/>
        <bgColor indexed="42"/>
      </patternFill>
    </fill>
    <fill>
      <patternFill patternType="solid">
        <fgColor theme="0" tint="-4.9989318521683403E-2"/>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20">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4"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5" fillId="0" borderId="0" applyNumberFormat="0" applyFill="0" applyBorder="0" applyProtection="0"/>
    <xf numFmtId="0" fontId="7" fillId="8" borderId="0" applyNumberFormat="0" applyBorder="0" applyProtection="0"/>
    <xf numFmtId="0" fontId="3" fillId="8" borderId="1" applyNumberFormat="0" applyProtection="0"/>
    <xf numFmtId="0" fontId="14" fillId="9" borderId="0" applyNumberFormat="0" applyBorder="0" applyProtection="0"/>
    <xf numFmtId="0" fontId="14" fillId="10" borderId="0" applyNumberFormat="0" applyBorder="0" applyProtection="0"/>
    <xf numFmtId="0" fontId="14" fillId="0" borderId="0" applyNumberFormat="0" applyFill="0" applyBorder="0" applyProtection="0"/>
    <xf numFmtId="0" fontId="14" fillId="0" borderId="0" applyNumberFormat="0" applyFill="0" applyBorder="0" applyProtection="0"/>
    <xf numFmtId="0" fontId="14" fillId="11" borderId="0" applyNumberFormat="0" applyBorder="0" applyProtection="0"/>
    <xf numFmtId="0" fontId="8" fillId="0" borderId="0" applyNumberFormat="0" applyFill="0" applyBorder="0" applyProtection="0"/>
  </cellStyleXfs>
  <cellXfs count="81">
    <xf numFmtId="0" fontId="0" fillId="0" borderId="0" xfId="0"/>
    <xf numFmtId="0" fontId="0" fillId="0" borderId="0" xfId="0" applyBorder="1"/>
    <xf numFmtId="0" fontId="13" fillId="0" borderId="2" xfId="0" applyFont="1" applyBorder="1" applyAlignment="1">
      <alignment horizontal="center" vertical="center" wrapText="1"/>
    </xf>
    <xf numFmtId="164" fontId="0" fillId="0" borderId="0" xfId="0" applyNumberFormat="1"/>
    <xf numFmtId="49" fontId="0" fillId="0" borderId="0" xfId="0" applyNumberFormat="1"/>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0" fillId="0" borderId="0" xfId="0" applyFont="1" applyBorder="1"/>
    <xf numFmtId="0" fontId="0" fillId="0" borderId="0" xfId="0" applyFont="1"/>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165" fontId="13" fillId="0" borderId="14" xfId="0" applyNumberFormat="1" applyFont="1" applyBorder="1" applyAlignment="1">
      <alignment horizontal="center" vertical="center"/>
    </xf>
    <xf numFmtId="165" fontId="13" fillId="0" borderId="16" xfId="0" applyNumberFormat="1" applyFont="1" applyBorder="1" applyAlignment="1">
      <alignment horizontal="center" vertical="center"/>
    </xf>
    <xf numFmtId="165" fontId="13" fillId="0" borderId="18" xfId="0" applyNumberFormat="1" applyFont="1" applyBorder="1" applyAlignment="1">
      <alignment horizontal="center" vertical="center"/>
    </xf>
    <xf numFmtId="0" fontId="13" fillId="0" borderId="0" xfId="0" applyFont="1" applyFill="1" applyBorder="1" applyAlignment="1">
      <alignment horizontal="center" vertical="center" wrapText="1"/>
    </xf>
    <xf numFmtId="165" fontId="13" fillId="0" borderId="2" xfId="0" applyNumberFormat="1" applyFont="1" applyBorder="1" applyAlignment="1">
      <alignment horizontal="center" vertical="center"/>
    </xf>
    <xf numFmtId="0" fontId="13" fillId="0" borderId="29"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2" fillId="0" borderId="9" xfId="0" applyFont="1" applyBorder="1" applyAlignment="1">
      <alignment horizontal="center" vertical="center" wrapText="1"/>
    </xf>
    <xf numFmtId="165" fontId="13" fillId="0" borderId="13" xfId="0" applyNumberFormat="1" applyFont="1" applyBorder="1" applyAlignment="1">
      <alignment horizontal="center" vertical="center"/>
    </xf>
    <xf numFmtId="165" fontId="13" fillId="0" borderId="11"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32" xfId="0" applyFont="1" applyBorder="1" applyAlignment="1">
      <alignment horizontal="center" vertical="center"/>
    </xf>
    <xf numFmtId="0" fontId="13" fillId="12" borderId="28" xfId="0" applyFont="1" applyFill="1" applyBorder="1" applyAlignment="1">
      <alignment horizontal="center" vertical="center" wrapText="1"/>
    </xf>
    <xf numFmtId="0" fontId="0" fillId="12" borderId="28" xfId="0" applyFill="1" applyBorder="1"/>
    <xf numFmtId="0" fontId="0" fillId="12" borderId="26" xfId="0" applyFill="1" applyBorder="1" applyAlignment="1">
      <alignment horizontal="center"/>
    </xf>
    <xf numFmtId="0" fontId="13" fillId="12" borderId="0" xfId="0" applyFont="1" applyFill="1" applyBorder="1" applyAlignment="1">
      <alignment horizontal="center" vertical="center" wrapText="1"/>
    </xf>
    <xf numFmtId="0" fontId="0" fillId="12" borderId="0" xfId="0" applyFill="1" applyBorder="1"/>
    <xf numFmtId="0" fontId="0" fillId="12" borderId="27" xfId="0" applyFill="1" applyBorder="1" applyAlignment="1">
      <alignment horizontal="center"/>
    </xf>
    <xf numFmtId="0" fontId="13" fillId="12" borderId="25" xfId="0" applyFont="1" applyFill="1" applyBorder="1" applyAlignment="1">
      <alignment horizontal="center" vertical="center" wrapText="1"/>
    </xf>
    <xf numFmtId="0" fontId="0" fillId="12" borderId="25" xfId="0" applyFill="1" applyBorder="1"/>
    <xf numFmtId="0" fontId="0" fillId="12" borderId="6" xfId="0" applyFill="1" applyBorder="1" applyAlignment="1">
      <alignment horizontal="center"/>
    </xf>
    <xf numFmtId="0" fontId="0" fillId="12" borderId="26" xfId="0" applyFill="1" applyBorder="1" applyAlignment="1">
      <alignment horizontal="center" vertical="center"/>
    </xf>
    <xf numFmtId="0" fontId="0" fillId="12" borderId="27" xfId="0" applyFill="1" applyBorder="1" applyAlignment="1">
      <alignment horizontal="center" vertical="center"/>
    </xf>
    <xf numFmtId="0" fontId="0" fillId="12" borderId="6" xfId="0" applyFill="1" applyBorder="1" applyAlignment="1">
      <alignment horizontal="center" vertical="center"/>
    </xf>
    <xf numFmtId="0" fontId="0" fillId="12" borderId="0" xfId="0" applyFill="1"/>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165" fontId="13" fillId="0" borderId="36" xfId="0" applyNumberFormat="1" applyFont="1" applyBorder="1" applyAlignment="1">
      <alignment horizontal="center" vertical="center"/>
    </xf>
    <xf numFmtId="165" fontId="13" fillId="0" borderId="37" xfId="0" applyNumberFormat="1" applyFont="1" applyBorder="1" applyAlignment="1">
      <alignment horizontal="center" vertical="center"/>
    </xf>
    <xf numFmtId="0" fontId="13" fillId="0" borderId="38" xfId="0" applyFont="1" applyBorder="1" applyAlignment="1">
      <alignment horizontal="center" vertical="center" wrapText="1"/>
    </xf>
    <xf numFmtId="0" fontId="0" fillId="0" borderId="0" xfId="0" applyFont="1" applyAlignment="1">
      <alignment horizontal="center" wrapText="1"/>
    </xf>
    <xf numFmtId="0" fontId="13" fillId="12" borderId="29" xfId="0" applyFont="1" applyFill="1" applyBorder="1" applyAlignment="1">
      <alignment horizontal="center" vertical="center" wrapText="1"/>
    </xf>
    <xf numFmtId="0" fontId="13" fillId="12" borderId="30" xfId="0" applyFont="1" applyFill="1" applyBorder="1" applyAlignment="1">
      <alignment horizontal="center" vertical="center" wrapText="1"/>
    </xf>
    <xf numFmtId="0" fontId="13" fillId="12" borderId="31" xfId="0" applyFont="1" applyFill="1" applyBorder="1" applyAlignment="1">
      <alignment horizontal="center" vertical="center" wrapText="1"/>
    </xf>
    <xf numFmtId="0" fontId="0" fillId="12" borderId="29" xfId="0" applyFill="1" applyBorder="1" applyAlignment="1">
      <alignment horizontal="center" vertical="center"/>
    </xf>
    <xf numFmtId="0" fontId="0" fillId="12" borderId="28" xfId="0" applyFill="1" applyBorder="1" applyAlignment="1">
      <alignment horizontal="center" vertical="center"/>
    </xf>
    <xf numFmtId="0" fontId="0" fillId="12" borderId="30" xfId="0" applyFill="1" applyBorder="1" applyAlignment="1">
      <alignment horizontal="center" vertical="center"/>
    </xf>
    <xf numFmtId="0" fontId="0" fillId="12" borderId="0" xfId="0" applyFill="1" applyBorder="1" applyAlignment="1">
      <alignment horizontal="center" vertical="center"/>
    </xf>
    <xf numFmtId="0" fontId="0" fillId="12" borderId="31" xfId="0" applyFill="1" applyBorder="1" applyAlignment="1">
      <alignment horizontal="center" vertical="center"/>
    </xf>
    <xf numFmtId="0" fontId="0" fillId="12" borderId="25" xfId="0" applyFill="1" applyBorder="1" applyAlignment="1">
      <alignment horizontal="center"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2" xfId="0" applyFont="1" applyFill="1" applyBorder="1" applyAlignment="1">
      <alignment horizontal="center" wrapText="1"/>
    </xf>
    <xf numFmtId="0" fontId="13" fillId="0" borderId="34" xfId="0" applyFont="1" applyFill="1" applyBorder="1" applyAlignment="1">
      <alignment horizontal="center" wrapText="1"/>
    </xf>
    <xf numFmtId="0" fontId="13" fillId="0" borderId="11" xfId="0" applyFont="1" applyFill="1" applyBorder="1" applyAlignment="1">
      <alignment horizontal="center" vertical="center" wrapText="1"/>
    </xf>
    <xf numFmtId="165" fontId="13" fillId="0" borderId="34" xfId="0" applyNumberFormat="1" applyFont="1" applyBorder="1" applyAlignment="1">
      <alignment horizontal="center" vertical="center"/>
    </xf>
    <xf numFmtId="165" fontId="13" fillId="0" borderId="35" xfId="0" applyNumberFormat="1" applyFont="1" applyBorder="1" applyAlignment="1">
      <alignment horizontal="center"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2" xfId="0" applyFill="1" applyBorder="1"/>
  </cellXfs>
  <cellStyles count="20">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1" xfId="9" xr:uid="{00000000-0005-0000-0000-000008000000}"/>
    <cellStyle name="Heading 2" xfId="10" xr:uid="{00000000-0005-0000-0000-000009000000}"/>
    <cellStyle name="Hyperlink" xfId="11" xr:uid="{00000000-0005-0000-0000-00000A000000}"/>
    <cellStyle name="Neutral" xfId="12" xr:uid="{00000000-0005-0000-0000-00000B000000}"/>
    <cellStyle name="Normal" xfId="0" builtinId="0"/>
    <cellStyle name="Note" xfId="13" builtinId="10" customBuiltin="1"/>
    <cellStyle name="Orange" xfId="14" xr:uid="{00000000-0005-0000-0000-00000E000000}"/>
    <cellStyle name="ROUGE" xfId="15" xr:uid="{00000000-0005-0000-0000-00000F000000}"/>
    <cellStyle name="Status" xfId="16" xr:uid="{00000000-0005-0000-0000-000010000000}"/>
    <cellStyle name="Text" xfId="17" xr:uid="{00000000-0005-0000-0000-000011000000}"/>
    <cellStyle name="VERT" xfId="18" xr:uid="{00000000-0005-0000-0000-000012000000}"/>
    <cellStyle name="Warning" xfId="19"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EE"/>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99FF99"/>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D01"/>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score pondéré</a:t>
            </a:r>
            <a:r>
              <a:rPr lang="fr-FR" baseline="0"/>
              <a:t> </a:t>
            </a:r>
            <a:r>
              <a:rPr lang="fr-FR"/>
              <a:t>par pilier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'Grille à compléter'!$G$67:$G$71</c:f>
              <c:strCache>
                <c:ptCount val="5"/>
                <c:pt idx="0">
                  <c:v>pilier 1</c:v>
                </c:pt>
                <c:pt idx="1">
                  <c:v>pilier 2</c:v>
                </c:pt>
                <c:pt idx="2">
                  <c:v>pilier 3</c:v>
                </c:pt>
                <c:pt idx="3">
                  <c:v>pilier 4</c:v>
                </c:pt>
                <c:pt idx="4">
                  <c:v>pilier 5</c:v>
                </c:pt>
              </c:strCache>
            </c:strRef>
          </c:cat>
          <c:val>
            <c:numRef>
              <c:f>'Grille à compléter'!$H$67:$H$71</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7AB7-4BA5-B129-A9D245E03626}"/>
            </c:ext>
          </c:extLst>
        </c:ser>
        <c:dLbls>
          <c:showLegendKey val="0"/>
          <c:showVal val="0"/>
          <c:showCatName val="0"/>
          <c:showSerName val="0"/>
          <c:showPercent val="0"/>
          <c:showBubbleSize val="0"/>
        </c:dLbls>
        <c:axId val="1874135199"/>
        <c:axId val="1903311647"/>
      </c:radarChart>
      <c:catAx>
        <c:axId val="187413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3311647"/>
        <c:crosses val="autoZero"/>
        <c:auto val="1"/>
        <c:lblAlgn val="ctr"/>
        <c:lblOffset val="100"/>
        <c:noMultiLvlLbl val="0"/>
      </c:catAx>
      <c:valAx>
        <c:axId val="19033116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741351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Pilotage de l'établissement </a:t>
            </a:r>
          </a:p>
        </c:rich>
      </c:tx>
      <c:overlay val="0"/>
      <c:spPr>
        <a:noFill/>
        <a:ln>
          <a:noFill/>
        </a:ln>
        <a:effectLst/>
      </c:spPr>
    </c:title>
    <c:autoTitleDeleted val="0"/>
    <c:plotArea>
      <c:layout/>
      <c:radarChart>
        <c:radarStyle val="marker"/>
        <c:varyColors val="0"/>
        <c:ser>
          <c:idx val="1"/>
          <c:order val="0"/>
          <c:marker>
            <c:symbol val="none"/>
          </c:marker>
          <c:cat>
            <c:strRef>
              <c:f>'Grille à compléter'!$F$72:$F$74</c:f>
              <c:strCache>
                <c:ptCount val="3"/>
                <c:pt idx="0">
                  <c:v>niv 1</c:v>
                </c:pt>
                <c:pt idx="1">
                  <c:v>niv 2</c:v>
                </c:pt>
                <c:pt idx="2">
                  <c:v>niv 3</c:v>
                </c:pt>
              </c:strCache>
            </c:strRef>
          </c:cat>
          <c:val>
            <c:numRef>
              <c:f>'Grille à compléter'!$G$72:$G$74</c:f>
              <c:numCache>
                <c:formatCode>General</c:formatCode>
                <c:ptCount val="3"/>
                <c:pt idx="0">
                  <c:v>#N/A</c:v>
                </c:pt>
                <c:pt idx="1">
                  <c:v>#N/A</c:v>
                </c:pt>
                <c:pt idx="2">
                  <c:v>#N/A</c:v>
                </c:pt>
              </c:numCache>
            </c:numRef>
          </c:val>
          <c:extLst>
            <c:ext xmlns:c16="http://schemas.microsoft.com/office/drawing/2014/chart" uri="{C3380CC4-5D6E-409C-BE32-E72D297353CC}">
              <c16:uniqueId val="{00000003-B787-4EAD-B168-E663B1FB61B1}"/>
            </c:ext>
          </c:extLst>
        </c:ser>
        <c:ser>
          <c:idx val="0"/>
          <c:order val="1"/>
          <c:spPr>
            <a:ln w="28575" cap="rnd">
              <a:solidFill>
                <a:schemeClr val="accent1"/>
              </a:solidFill>
              <a:round/>
            </a:ln>
            <a:effectLst/>
          </c:spPr>
          <c:marker>
            <c:symbol val="none"/>
          </c:marker>
          <c:cat>
            <c:strRef>
              <c:f>'Grille à compléter'!$F$72:$F$74</c:f>
              <c:strCache>
                <c:ptCount val="3"/>
                <c:pt idx="0">
                  <c:v>niv 1</c:v>
                </c:pt>
                <c:pt idx="1">
                  <c:v>niv 2</c:v>
                </c:pt>
                <c:pt idx="2">
                  <c:v>niv 3</c:v>
                </c:pt>
              </c:strCache>
            </c:strRef>
          </c:cat>
          <c:val>
            <c:numRef>
              <c:f>'Grille à compléter'!$G$72:$G$74</c:f>
              <c:numCache>
                <c:formatCode>General</c:formatCode>
                <c:ptCount val="3"/>
                <c:pt idx="0">
                  <c:v>#N/A</c:v>
                </c:pt>
                <c:pt idx="1">
                  <c:v>#N/A</c:v>
                </c:pt>
                <c:pt idx="2">
                  <c:v>#N/A</c:v>
                </c:pt>
              </c:numCache>
            </c:numRef>
          </c:val>
          <c:extLst>
            <c:ext xmlns:c16="http://schemas.microsoft.com/office/drawing/2014/chart" uri="{C3380CC4-5D6E-409C-BE32-E72D297353CC}">
              <c16:uniqueId val="{00000002-B787-4EAD-B168-E663B1FB61B1}"/>
            </c:ext>
          </c:extLst>
        </c:ser>
        <c:dLbls>
          <c:showLegendKey val="0"/>
          <c:showVal val="0"/>
          <c:showCatName val="0"/>
          <c:showSerName val="0"/>
          <c:showPercent val="0"/>
          <c:showBubbleSize val="0"/>
        </c:dLbls>
        <c:axId val="1737084719"/>
        <c:axId val="1903312479"/>
      </c:radarChart>
      <c:catAx>
        <c:axId val="1737084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3312479"/>
        <c:crosses val="autoZero"/>
        <c:auto val="1"/>
        <c:lblAlgn val="ctr"/>
        <c:lblOffset val="100"/>
        <c:noMultiLvlLbl val="0"/>
      </c:catAx>
      <c:valAx>
        <c:axId val="1903312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7084719"/>
        <c:crosses val="autoZero"/>
        <c:crossBetween val="between"/>
      </c:valAx>
    </c:plotArea>
    <c:plotVisOnly val="1"/>
    <c:dispBlanksAs val="gap"/>
    <c:showDLblsOverMax val="0"/>
    <c:extLst/>
  </c:chart>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Formation des personnels</a:t>
            </a:r>
          </a:p>
        </c:rich>
      </c:tx>
      <c:overlay val="0"/>
      <c:spPr>
        <a:noFill/>
        <a:ln>
          <a:noFill/>
        </a:ln>
        <a:effectLst/>
      </c:spPr>
    </c:title>
    <c:autoTitleDeleted val="0"/>
    <c:plotArea>
      <c:layout/>
      <c:radarChart>
        <c:radarStyle val="marker"/>
        <c:varyColors val="0"/>
        <c:ser>
          <c:idx val="1"/>
          <c:order val="0"/>
          <c:marker>
            <c:symbol val="none"/>
          </c:marker>
          <c:cat>
            <c:strRef>
              <c:f>'Grille à compléter'!$F$75:$F$77</c:f>
              <c:strCache>
                <c:ptCount val="3"/>
                <c:pt idx="0">
                  <c:v>niv 1</c:v>
                </c:pt>
                <c:pt idx="1">
                  <c:v>niv 2</c:v>
                </c:pt>
                <c:pt idx="2">
                  <c:v>niv 3</c:v>
                </c:pt>
              </c:strCache>
            </c:strRef>
          </c:cat>
          <c:val>
            <c:numRef>
              <c:f>'Grille à compléter'!$G$75:$G$77</c:f>
              <c:numCache>
                <c:formatCode>General</c:formatCode>
                <c:ptCount val="3"/>
                <c:pt idx="0">
                  <c:v>#N/A</c:v>
                </c:pt>
                <c:pt idx="1">
                  <c:v>#N/A</c:v>
                </c:pt>
                <c:pt idx="2">
                  <c:v>#N/A</c:v>
                </c:pt>
              </c:numCache>
            </c:numRef>
          </c:val>
          <c:extLst>
            <c:ext xmlns:c16="http://schemas.microsoft.com/office/drawing/2014/chart" uri="{C3380CC4-5D6E-409C-BE32-E72D297353CC}">
              <c16:uniqueId val="{00000000-F366-4ACA-BBDC-576C1FDE5FEA}"/>
            </c:ext>
          </c:extLst>
        </c:ser>
        <c:ser>
          <c:idx val="0"/>
          <c:order val="1"/>
          <c:spPr>
            <a:ln w="28575" cap="rnd">
              <a:solidFill>
                <a:schemeClr val="accent1"/>
              </a:solidFill>
              <a:round/>
            </a:ln>
            <a:effectLst/>
          </c:spPr>
          <c:marker>
            <c:symbol val="none"/>
          </c:marker>
          <c:cat>
            <c:strRef>
              <c:f>'Grille à compléter'!$F$75:$F$77</c:f>
              <c:strCache>
                <c:ptCount val="3"/>
                <c:pt idx="0">
                  <c:v>niv 1</c:v>
                </c:pt>
                <c:pt idx="1">
                  <c:v>niv 2</c:v>
                </c:pt>
                <c:pt idx="2">
                  <c:v>niv 3</c:v>
                </c:pt>
              </c:strCache>
            </c:strRef>
          </c:cat>
          <c:val>
            <c:numRef>
              <c:f>'Grille à compléter'!$G$75:$G$77</c:f>
              <c:numCache>
                <c:formatCode>General</c:formatCode>
                <c:ptCount val="3"/>
                <c:pt idx="0">
                  <c:v>#N/A</c:v>
                </c:pt>
                <c:pt idx="1">
                  <c:v>#N/A</c:v>
                </c:pt>
                <c:pt idx="2">
                  <c:v>#N/A</c:v>
                </c:pt>
              </c:numCache>
            </c:numRef>
          </c:val>
          <c:extLst>
            <c:ext xmlns:c16="http://schemas.microsoft.com/office/drawing/2014/chart" uri="{C3380CC4-5D6E-409C-BE32-E72D297353CC}">
              <c16:uniqueId val="{00000001-F366-4ACA-BBDC-576C1FDE5FEA}"/>
            </c:ext>
          </c:extLst>
        </c:ser>
        <c:dLbls>
          <c:showLegendKey val="0"/>
          <c:showVal val="0"/>
          <c:showCatName val="0"/>
          <c:showSerName val="0"/>
          <c:showPercent val="0"/>
          <c:showBubbleSize val="0"/>
        </c:dLbls>
        <c:axId val="1737084719"/>
        <c:axId val="1903312479"/>
      </c:radarChart>
      <c:catAx>
        <c:axId val="1737084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3312479"/>
        <c:crosses val="autoZero"/>
        <c:auto val="1"/>
        <c:lblAlgn val="ctr"/>
        <c:lblOffset val="100"/>
        <c:noMultiLvlLbl val="0"/>
      </c:catAx>
      <c:valAx>
        <c:axId val="1903312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7084719"/>
        <c:crosses val="autoZero"/>
        <c:crossBetween val="between"/>
      </c:valAx>
    </c:plotArea>
    <c:plotVisOnly val="1"/>
    <c:dispBlanksAs val="gap"/>
    <c:showDLblsOverMax val="0"/>
    <c:extLst/>
  </c:chart>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Politique éducative et vie scolaire</a:t>
            </a:r>
          </a:p>
        </c:rich>
      </c:tx>
      <c:overlay val="0"/>
      <c:spPr>
        <a:noFill/>
        <a:ln>
          <a:noFill/>
        </a:ln>
        <a:effectLst/>
      </c:spPr>
    </c:title>
    <c:autoTitleDeleted val="0"/>
    <c:plotArea>
      <c:layout/>
      <c:radarChart>
        <c:radarStyle val="marker"/>
        <c:varyColors val="0"/>
        <c:ser>
          <c:idx val="1"/>
          <c:order val="0"/>
          <c:marker>
            <c:symbol val="none"/>
          </c:marker>
          <c:cat>
            <c:strRef>
              <c:f>'Grille à compléter'!$F$78:$F$80</c:f>
              <c:strCache>
                <c:ptCount val="3"/>
                <c:pt idx="0">
                  <c:v>niv 1</c:v>
                </c:pt>
                <c:pt idx="1">
                  <c:v>niv 2</c:v>
                </c:pt>
                <c:pt idx="2">
                  <c:v>niv 3</c:v>
                </c:pt>
              </c:strCache>
            </c:strRef>
          </c:cat>
          <c:val>
            <c:numRef>
              <c:f>'Grille à compléter'!$G$78:$G$80</c:f>
              <c:numCache>
                <c:formatCode>General</c:formatCode>
                <c:ptCount val="3"/>
                <c:pt idx="0">
                  <c:v>#N/A</c:v>
                </c:pt>
                <c:pt idx="1">
                  <c:v>#N/A</c:v>
                </c:pt>
                <c:pt idx="2">
                  <c:v>#N/A</c:v>
                </c:pt>
              </c:numCache>
            </c:numRef>
          </c:val>
          <c:extLst>
            <c:ext xmlns:c16="http://schemas.microsoft.com/office/drawing/2014/chart" uri="{C3380CC4-5D6E-409C-BE32-E72D297353CC}">
              <c16:uniqueId val="{00000000-D6FD-493B-BCAF-13098CDF39F2}"/>
            </c:ext>
          </c:extLst>
        </c:ser>
        <c:ser>
          <c:idx val="0"/>
          <c:order val="1"/>
          <c:spPr>
            <a:ln w="28575" cap="rnd">
              <a:solidFill>
                <a:schemeClr val="accent1"/>
              </a:solidFill>
              <a:round/>
            </a:ln>
            <a:effectLst/>
          </c:spPr>
          <c:marker>
            <c:symbol val="none"/>
          </c:marker>
          <c:cat>
            <c:strRef>
              <c:f>'Grille à compléter'!$F$78:$F$80</c:f>
              <c:strCache>
                <c:ptCount val="3"/>
                <c:pt idx="0">
                  <c:v>niv 1</c:v>
                </c:pt>
                <c:pt idx="1">
                  <c:v>niv 2</c:v>
                </c:pt>
                <c:pt idx="2">
                  <c:v>niv 3</c:v>
                </c:pt>
              </c:strCache>
            </c:strRef>
          </c:cat>
          <c:val>
            <c:numRef>
              <c:f>'Grille à compléter'!$G$78:$G$80</c:f>
              <c:numCache>
                <c:formatCode>General</c:formatCode>
                <c:ptCount val="3"/>
                <c:pt idx="0">
                  <c:v>#N/A</c:v>
                </c:pt>
                <c:pt idx="1">
                  <c:v>#N/A</c:v>
                </c:pt>
                <c:pt idx="2">
                  <c:v>#N/A</c:v>
                </c:pt>
              </c:numCache>
            </c:numRef>
          </c:val>
          <c:extLst>
            <c:ext xmlns:c16="http://schemas.microsoft.com/office/drawing/2014/chart" uri="{C3380CC4-5D6E-409C-BE32-E72D297353CC}">
              <c16:uniqueId val="{00000001-D6FD-493B-BCAF-13098CDF39F2}"/>
            </c:ext>
          </c:extLst>
        </c:ser>
        <c:dLbls>
          <c:showLegendKey val="0"/>
          <c:showVal val="0"/>
          <c:showCatName val="0"/>
          <c:showSerName val="0"/>
          <c:showPercent val="0"/>
          <c:showBubbleSize val="0"/>
        </c:dLbls>
        <c:axId val="1737084719"/>
        <c:axId val="1903312479"/>
      </c:radarChart>
      <c:catAx>
        <c:axId val="1737084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3312479"/>
        <c:crosses val="autoZero"/>
        <c:auto val="1"/>
        <c:lblAlgn val="ctr"/>
        <c:lblOffset val="100"/>
        <c:noMultiLvlLbl val="0"/>
      </c:catAx>
      <c:valAx>
        <c:axId val="1903312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7084719"/>
        <c:crosses val="autoZero"/>
        <c:crossBetween val="between"/>
      </c:valAx>
    </c:plotArea>
    <c:plotVisOnly val="1"/>
    <c:dispBlanksAs val="gap"/>
    <c:showDLblsOverMax val="0"/>
    <c:extLst/>
  </c:chart>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Pratiques pédagogiques</a:t>
            </a:r>
          </a:p>
        </c:rich>
      </c:tx>
      <c:overlay val="0"/>
      <c:spPr>
        <a:noFill/>
        <a:ln>
          <a:noFill/>
        </a:ln>
        <a:effectLst/>
      </c:spPr>
    </c:title>
    <c:autoTitleDeleted val="0"/>
    <c:plotArea>
      <c:layout/>
      <c:radarChart>
        <c:radarStyle val="marker"/>
        <c:varyColors val="0"/>
        <c:ser>
          <c:idx val="1"/>
          <c:order val="0"/>
          <c:marker>
            <c:symbol val="none"/>
          </c:marker>
          <c:cat>
            <c:strRef>
              <c:f>'Grille à compléter'!$F$81:$F$83</c:f>
              <c:strCache>
                <c:ptCount val="3"/>
                <c:pt idx="0">
                  <c:v>niv 1</c:v>
                </c:pt>
                <c:pt idx="1">
                  <c:v>niv 2</c:v>
                </c:pt>
                <c:pt idx="2">
                  <c:v>niv 3</c:v>
                </c:pt>
              </c:strCache>
            </c:strRef>
          </c:cat>
          <c:val>
            <c:numRef>
              <c:f>'Grille à compléter'!$G$81:$G$83</c:f>
              <c:numCache>
                <c:formatCode>General</c:formatCode>
                <c:ptCount val="3"/>
                <c:pt idx="0">
                  <c:v>#N/A</c:v>
                </c:pt>
                <c:pt idx="1">
                  <c:v>#N/A</c:v>
                </c:pt>
                <c:pt idx="2">
                  <c:v>#N/A</c:v>
                </c:pt>
              </c:numCache>
            </c:numRef>
          </c:val>
          <c:extLst>
            <c:ext xmlns:c16="http://schemas.microsoft.com/office/drawing/2014/chart" uri="{C3380CC4-5D6E-409C-BE32-E72D297353CC}">
              <c16:uniqueId val="{00000000-536B-43A3-B6DB-052BAA5F1759}"/>
            </c:ext>
          </c:extLst>
        </c:ser>
        <c:ser>
          <c:idx val="0"/>
          <c:order val="1"/>
          <c:spPr>
            <a:ln w="28575" cap="rnd">
              <a:solidFill>
                <a:schemeClr val="accent1"/>
              </a:solidFill>
              <a:round/>
            </a:ln>
            <a:effectLst/>
          </c:spPr>
          <c:marker>
            <c:symbol val="none"/>
          </c:marker>
          <c:cat>
            <c:strRef>
              <c:f>'Grille à compléter'!$F$81:$F$83</c:f>
              <c:strCache>
                <c:ptCount val="3"/>
                <c:pt idx="0">
                  <c:v>niv 1</c:v>
                </c:pt>
                <c:pt idx="1">
                  <c:v>niv 2</c:v>
                </c:pt>
                <c:pt idx="2">
                  <c:v>niv 3</c:v>
                </c:pt>
              </c:strCache>
            </c:strRef>
          </c:cat>
          <c:val>
            <c:numRef>
              <c:f>'Grille à compléter'!$G$81:$G$83</c:f>
              <c:numCache>
                <c:formatCode>General</c:formatCode>
                <c:ptCount val="3"/>
                <c:pt idx="0">
                  <c:v>#N/A</c:v>
                </c:pt>
                <c:pt idx="1">
                  <c:v>#N/A</c:v>
                </c:pt>
                <c:pt idx="2">
                  <c:v>#N/A</c:v>
                </c:pt>
              </c:numCache>
            </c:numRef>
          </c:val>
          <c:extLst>
            <c:ext xmlns:c16="http://schemas.microsoft.com/office/drawing/2014/chart" uri="{C3380CC4-5D6E-409C-BE32-E72D297353CC}">
              <c16:uniqueId val="{00000001-536B-43A3-B6DB-052BAA5F1759}"/>
            </c:ext>
          </c:extLst>
        </c:ser>
        <c:dLbls>
          <c:showLegendKey val="0"/>
          <c:showVal val="0"/>
          <c:showCatName val="0"/>
          <c:showSerName val="0"/>
          <c:showPercent val="0"/>
          <c:showBubbleSize val="0"/>
        </c:dLbls>
        <c:axId val="1737084719"/>
        <c:axId val="1903312479"/>
      </c:radarChart>
      <c:catAx>
        <c:axId val="1737084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3312479"/>
        <c:crosses val="autoZero"/>
        <c:auto val="1"/>
        <c:lblAlgn val="ctr"/>
        <c:lblOffset val="100"/>
        <c:noMultiLvlLbl val="0"/>
      </c:catAx>
      <c:valAx>
        <c:axId val="1903312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7084719"/>
        <c:crosses val="autoZero"/>
        <c:crossBetween val="between"/>
      </c:valAx>
    </c:plotArea>
    <c:plotVisOnly val="1"/>
    <c:dispBlanksAs val="gap"/>
    <c:showDLblsOverMax val="0"/>
    <c:extLst/>
  </c:chart>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Partenariats et rayonnement</a:t>
            </a:r>
          </a:p>
        </c:rich>
      </c:tx>
      <c:overlay val="0"/>
      <c:spPr>
        <a:noFill/>
        <a:ln>
          <a:noFill/>
        </a:ln>
        <a:effectLst/>
      </c:spPr>
    </c:title>
    <c:autoTitleDeleted val="0"/>
    <c:plotArea>
      <c:layout/>
      <c:radarChart>
        <c:radarStyle val="marker"/>
        <c:varyColors val="0"/>
        <c:ser>
          <c:idx val="1"/>
          <c:order val="0"/>
          <c:marker>
            <c:symbol val="none"/>
          </c:marker>
          <c:cat>
            <c:strRef>
              <c:f>'Grille à compléter'!$F$84:$F$86</c:f>
              <c:strCache>
                <c:ptCount val="3"/>
                <c:pt idx="0">
                  <c:v>niv 1</c:v>
                </c:pt>
                <c:pt idx="1">
                  <c:v>niv 2</c:v>
                </c:pt>
                <c:pt idx="2">
                  <c:v>niv 3</c:v>
                </c:pt>
              </c:strCache>
            </c:strRef>
          </c:cat>
          <c:val>
            <c:numRef>
              <c:f>'Grille à compléter'!$G$84:$G$86</c:f>
              <c:numCache>
                <c:formatCode>General</c:formatCode>
                <c:ptCount val="3"/>
                <c:pt idx="0">
                  <c:v>#N/A</c:v>
                </c:pt>
                <c:pt idx="1">
                  <c:v>#N/A</c:v>
                </c:pt>
                <c:pt idx="2">
                  <c:v>#N/A</c:v>
                </c:pt>
              </c:numCache>
            </c:numRef>
          </c:val>
          <c:extLst>
            <c:ext xmlns:c16="http://schemas.microsoft.com/office/drawing/2014/chart" uri="{C3380CC4-5D6E-409C-BE32-E72D297353CC}">
              <c16:uniqueId val="{00000000-36F2-4523-BB17-08C1EB301532}"/>
            </c:ext>
          </c:extLst>
        </c:ser>
        <c:ser>
          <c:idx val="0"/>
          <c:order val="1"/>
          <c:spPr>
            <a:ln w="28575" cap="rnd">
              <a:solidFill>
                <a:schemeClr val="accent1"/>
              </a:solidFill>
              <a:round/>
            </a:ln>
            <a:effectLst/>
          </c:spPr>
          <c:marker>
            <c:symbol val="none"/>
          </c:marker>
          <c:cat>
            <c:strRef>
              <c:f>'Grille à compléter'!$F$84:$F$86</c:f>
              <c:strCache>
                <c:ptCount val="3"/>
                <c:pt idx="0">
                  <c:v>niv 1</c:v>
                </c:pt>
                <c:pt idx="1">
                  <c:v>niv 2</c:v>
                </c:pt>
                <c:pt idx="2">
                  <c:v>niv 3</c:v>
                </c:pt>
              </c:strCache>
            </c:strRef>
          </c:cat>
          <c:val>
            <c:numRef>
              <c:f>'Grille à compléter'!$G$84:$G$86</c:f>
              <c:numCache>
                <c:formatCode>General</c:formatCode>
                <c:ptCount val="3"/>
                <c:pt idx="0">
                  <c:v>#N/A</c:v>
                </c:pt>
                <c:pt idx="1">
                  <c:v>#N/A</c:v>
                </c:pt>
                <c:pt idx="2">
                  <c:v>#N/A</c:v>
                </c:pt>
              </c:numCache>
            </c:numRef>
          </c:val>
          <c:extLst>
            <c:ext xmlns:c16="http://schemas.microsoft.com/office/drawing/2014/chart" uri="{C3380CC4-5D6E-409C-BE32-E72D297353CC}">
              <c16:uniqueId val="{00000001-36F2-4523-BB17-08C1EB301532}"/>
            </c:ext>
          </c:extLst>
        </c:ser>
        <c:dLbls>
          <c:showLegendKey val="0"/>
          <c:showVal val="0"/>
          <c:showCatName val="0"/>
          <c:showSerName val="0"/>
          <c:showPercent val="0"/>
          <c:showBubbleSize val="0"/>
        </c:dLbls>
        <c:axId val="1737084719"/>
        <c:axId val="1903312479"/>
      </c:radarChart>
      <c:catAx>
        <c:axId val="1737084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3312479"/>
        <c:crosses val="autoZero"/>
        <c:auto val="1"/>
        <c:lblAlgn val="ctr"/>
        <c:lblOffset val="100"/>
        <c:noMultiLvlLbl val="0"/>
      </c:catAx>
      <c:valAx>
        <c:axId val="1903312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7084719"/>
        <c:crosses val="autoZero"/>
        <c:crossBetween val="between"/>
      </c:valAx>
    </c:plotArea>
    <c:plotVisOnly val="1"/>
    <c:dispBlanksAs val="gap"/>
    <c:showDLblsOverMax val="0"/>
    <c:extLst/>
  </c:chart>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score par niveau</a:t>
            </a:r>
          </a:p>
        </c:rich>
      </c:tx>
      <c:overlay val="0"/>
      <c:spPr>
        <a:noFill/>
        <a:ln>
          <a:noFill/>
        </a:ln>
        <a:effectLst/>
      </c:spPr>
    </c:title>
    <c:autoTitleDeleted val="0"/>
    <c:plotArea>
      <c:layout>
        <c:manualLayout>
          <c:layoutTarget val="inner"/>
          <c:xMode val="edge"/>
          <c:yMode val="edge"/>
          <c:x val="0.22497698911073649"/>
          <c:y val="0.16639033582590659"/>
          <c:w val="0.50952899303340893"/>
          <c:h val="0.79463737202584195"/>
        </c:manualLayout>
      </c:layout>
      <c:radarChart>
        <c:radarStyle val="marker"/>
        <c:varyColors val="0"/>
        <c:ser>
          <c:idx val="0"/>
          <c:order val="0"/>
          <c:tx>
            <c:v>pilier 1</c:v>
          </c:tx>
          <c:spPr>
            <a:ln w="28575" cap="rnd">
              <a:solidFill>
                <a:schemeClr val="accent1"/>
              </a:solidFill>
              <a:round/>
            </a:ln>
            <a:effectLst/>
          </c:spPr>
          <c:marker>
            <c:symbol val="none"/>
          </c:marker>
          <c:cat>
            <c:strRef>
              <c:f>'Grille à compléter'!$F$72:$F$74</c:f>
              <c:strCache>
                <c:ptCount val="3"/>
                <c:pt idx="0">
                  <c:v>niv 1</c:v>
                </c:pt>
                <c:pt idx="1">
                  <c:v>niv 2</c:v>
                </c:pt>
                <c:pt idx="2">
                  <c:v>niv 3</c:v>
                </c:pt>
              </c:strCache>
            </c:strRef>
          </c:cat>
          <c:val>
            <c:numRef>
              <c:f>'Grille à compléter'!$G$72:$G$74</c:f>
              <c:numCache>
                <c:formatCode>General</c:formatCode>
                <c:ptCount val="3"/>
                <c:pt idx="0">
                  <c:v>#N/A</c:v>
                </c:pt>
                <c:pt idx="1">
                  <c:v>#N/A</c:v>
                </c:pt>
                <c:pt idx="2">
                  <c:v>#N/A</c:v>
                </c:pt>
              </c:numCache>
            </c:numRef>
          </c:val>
          <c:extLst>
            <c:ext xmlns:c16="http://schemas.microsoft.com/office/drawing/2014/chart" uri="{C3380CC4-5D6E-409C-BE32-E72D297353CC}">
              <c16:uniqueId val="{00000001-214A-4E0B-8425-0452A3AD015E}"/>
            </c:ext>
          </c:extLst>
        </c:ser>
        <c:ser>
          <c:idx val="1"/>
          <c:order val="1"/>
          <c:tx>
            <c:v>pilier 2</c:v>
          </c:tx>
          <c:marker>
            <c:symbol val="none"/>
          </c:marker>
          <c:val>
            <c:numRef>
              <c:f>'Grille à compléter'!$G$75:$G$77</c:f>
              <c:numCache>
                <c:formatCode>General</c:formatCode>
                <c:ptCount val="3"/>
                <c:pt idx="0">
                  <c:v>#N/A</c:v>
                </c:pt>
                <c:pt idx="1">
                  <c:v>#N/A</c:v>
                </c:pt>
                <c:pt idx="2">
                  <c:v>#N/A</c:v>
                </c:pt>
              </c:numCache>
            </c:numRef>
          </c:val>
          <c:extLst>
            <c:ext xmlns:c16="http://schemas.microsoft.com/office/drawing/2014/chart" uri="{C3380CC4-5D6E-409C-BE32-E72D297353CC}">
              <c16:uniqueId val="{00000002-214A-4E0B-8425-0452A3AD015E}"/>
            </c:ext>
          </c:extLst>
        </c:ser>
        <c:ser>
          <c:idx val="2"/>
          <c:order val="2"/>
          <c:tx>
            <c:v>pilier 3</c:v>
          </c:tx>
          <c:marker>
            <c:symbol val="none"/>
          </c:marker>
          <c:val>
            <c:numRef>
              <c:f>'Grille à compléter'!$G$78:$G$80</c:f>
              <c:numCache>
                <c:formatCode>General</c:formatCode>
                <c:ptCount val="3"/>
                <c:pt idx="0">
                  <c:v>#N/A</c:v>
                </c:pt>
                <c:pt idx="1">
                  <c:v>#N/A</c:v>
                </c:pt>
                <c:pt idx="2">
                  <c:v>#N/A</c:v>
                </c:pt>
              </c:numCache>
            </c:numRef>
          </c:val>
          <c:extLst>
            <c:ext xmlns:c16="http://schemas.microsoft.com/office/drawing/2014/chart" uri="{C3380CC4-5D6E-409C-BE32-E72D297353CC}">
              <c16:uniqueId val="{00000003-214A-4E0B-8425-0452A3AD015E}"/>
            </c:ext>
          </c:extLst>
        </c:ser>
        <c:ser>
          <c:idx val="3"/>
          <c:order val="3"/>
          <c:tx>
            <c:v>pilier 4</c:v>
          </c:tx>
          <c:marker>
            <c:symbol val="none"/>
          </c:marker>
          <c:val>
            <c:numRef>
              <c:f>'Grille à compléter'!$G$81:$G$83</c:f>
              <c:numCache>
                <c:formatCode>General</c:formatCode>
                <c:ptCount val="3"/>
                <c:pt idx="0">
                  <c:v>#N/A</c:v>
                </c:pt>
                <c:pt idx="1">
                  <c:v>#N/A</c:v>
                </c:pt>
                <c:pt idx="2">
                  <c:v>#N/A</c:v>
                </c:pt>
              </c:numCache>
            </c:numRef>
          </c:val>
          <c:extLst>
            <c:ext xmlns:c16="http://schemas.microsoft.com/office/drawing/2014/chart" uri="{C3380CC4-5D6E-409C-BE32-E72D297353CC}">
              <c16:uniqueId val="{00000004-214A-4E0B-8425-0452A3AD015E}"/>
            </c:ext>
          </c:extLst>
        </c:ser>
        <c:ser>
          <c:idx val="4"/>
          <c:order val="4"/>
          <c:tx>
            <c:v>pilier 5</c:v>
          </c:tx>
          <c:marker>
            <c:symbol val="none"/>
          </c:marker>
          <c:val>
            <c:numRef>
              <c:f>'Grille à compléter'!$G$84:$G$86</c:f>
              <c:numCache>
                <c:formatCode>General</c:formatCode>
                <c:ptCount val="3"/>
                <c:pt idx="0">
                  <c:v>#N/A</c:v>
                </c:pt>
                <c:pt idx="1">
                  <c:v>#N/A</c:v>
                </c:pt>
                <c:pt idx="2">
                  <c:v>#N/A</c:v>
                </c:pt>
              </c:numCache>
            </c:numRef>
          </c:val>
          <c:extLst>
            <c:ext xmlns:c16="http://schemas.microsoft.com/office/drawing/2014/chart" uri="{C3380CC4-5D6E-409C-BE32-E72D297353CC}">
              <c16:uniqueId val="{00000005-214A-4E0B-8425-0452A3AD015E}"/>
            </c:ext>
          </c:extLst>
        </c:ser>
        <c:dLbls>
          <c:showLegendKey val="0"/>
          <c:showVal val="0"/>
          <c:showCatName val="0"/>
          <c:showSerName val="0"/>
          <c:showPercent val="0"/>
          <c:showBubbleSize val="0"/>
        </c:dLbls>
        <c:axId val="1737084719"/>
        <c:axId val="1903312479"/>
      </c:radarChart>
      <c:catAx>
        <c:axId val="1737084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03312479"/>
        <c:crosses val="autoZero"/>
        <c:auto val="1"/>
        <c:lblAlgn val="ctr"/>
        <c:lblOffset val="100"/>
        <c:noMultiLvlLbl val="0"/>
      </c:catAx>
      <c:valAx>
        <c:axId val="1903312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7084719"/>
        <c:crosses val="autoZero"/>
        <c:crossBetween val="between"/>
      </c:valAx>
    </c:plotArea>
    <c:legend>
      <c:legendPos val="r"/>
      <c:layout>
        <c:manualLayout>
          <c:xMode val="edge"/>
          <c:yMode val="edge"/>
          <c:x val="0.796603205699143"/>
          <c:y val="7.2873835981632842E-2"/>
          <c:w val="0.16849398739605595"/>
          <c:h val="0.41012628117026173"/>
        </c:manualLayout>
      </c:layout>
      <c:overlay val="0"/>
    </c:legend>
    <c:plotVisOnly val="1"/>
    <c:dispBlanksAs val="gap"/>
    <c:showDLblsOverMax val="0"/>
    <c:extLst/>
  </c:chart>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0</xdr:rowOff>
    </xdr:from>
    <xdr:to>
      <xdr:col>10</xdr:col>
      <xdr:colOff>523875</xdr:colOff>
      <xdr:row>65535</xdr:row>
      <xdr:rowOff>200025</xdr:rowOff>
    </xdr:to>
    <xdr:grpSp>
      <xdr:nvGrpSpPr>
        <xdr:cNvPr id="1301" name="Shape 2">
          <a:extLst>
            <a:ext uri="{FF2B5EF4-FFF2-40B4-BE49-F238E27FC236}">
              <a16:creationId xmlns:a16="http://schemas.microsoft.com/office/drawing/2014/main" id="{F80060EB-4DA2-4709-A900-B3202B7B4954}"/>
            </a:ext>
          </a:extLst>
        </xdr:cNvPr>
        <xdr:cNvGrpSpPr>
          <a:grpSpLocks/>
        </xdr:cNvGrpSpPr>
      </xdr:nvGrpSpPr>
      <xdr:grpSpPr bwMode="auto">
        <a:xfrm>
          <a:off x="2533650" y="0"/>
          <a:ext cx="6372225" cy="13110762450"/>
          <a:chOff x="4230" y="-1103966187"/>
          <a:chExt cx="10620" cy="1218044862"/>
        </a:xfrm>
      </xdr:grpSpPr>
      <xdr:sp macro="" textlink="">
        <xdr:nvSpPr>
          <xdr:cNvPr id="1310" name="Shape 3">
            <a:extLst>
              <a:ext uri="{FF2B5EF4-FFF2-40B4-BE49-F238E27FC236}">
                <a16:creationId xmlns:a16="http://schemas.microsoft.com/office/drawing/2014/main" id="{397268AF-45C6-49EE-9518-60F2753D9080}"/>
              </a:ext>
            </a:extLst>
          </xdr:cNvPr>
          <xdr:cNvSpPr>
            <a:spLocks noChangeArrowheads="1"/>
          </xdr:cNvSpPr>
        </xdr:nvSpPr>
        <xdr:spPr bwMode="auto">
          <a:xfrm flipV="1">
            <a:off x="4230" y="114078675"/>
            <a:ext cx="6804" cy="0"/>
          </a:xfrm>
          <a:custGeom>
            <a:avLst/>
            <a:gdLst>
              <a:gd name="T0" fmla="*/ 6804 w 6804"/>
              <a:gd name="T1" fmla="*/ 3402 w 6804"/>
              <a:gd name="T2" fmla="*/ 0 w 6804"/>
              <a:gd name="T3" fmla="*/ 3402 w 6804"/>
              <a:gd name="T4" fmla="*/ 0 60000 65536"/>
              <a:gd name="T5" fmla="*/ 5898240 60000 65536"/>
              <a:gd name="T6" fmla="*/ 11796480 60000 65536"/>
              <a:gd name="T7" fmla="*/ 17694720 60000 65536"/>
              <a:gd name="T8" fmla="*/ 0 w 6804"/>
              <a:gd name="T9" fmla="*/ 6804 w 6804"/>
            </a:gdLst>
            <a:ahLst/>
            <a:cxnLst>
              <a:cxn ang="T4">
                <a:pos x="T0" y="0"/>
              </a:cxn>
              <a:cxn ang="T5">
                <a:pos x="T1" y="0"/>
              </a:cxn>
              <a:cxn ang="T6">
                <a:pos x="T2" y="0"/>
              </a:cxn>
              <a:cxn ang="T7">
                <a:pos x="T3" y="0"/>
              </a:cxn>
            </a:cxnLst>
            <a:rect l="T8" t="0" r="T9" b="0"/>
            <a:pathLst>
              <a:path w="6804">
                <a:moveTo>
                  <a:pt x="0" y="0"/>
                </a:moveTo>
                <a:lnTo>
                  <a:pt x="12005" y="0"/>
                </a:lnTo>
                <a:lnTo>
                  <a:pt x="12005" y="2"/>
                </a:lnTo>
                <a:lnTo>
                  <a:pt x="0" y="2"/>
                </a:lnTo>
                <a:lnTo>
                  <a:pt x="0" y="0"/>
                </a:lnTo>
                <a:close/>
              </a:path>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11" name="Shape 4">
            <a:extLst>
              <a:ext uri="{FF2B5EF4-FFF2-40B4-BE49-F238E27FC236}">
                <a16:creationId xmlns:a16="http://schemas.microsoft.com/office/drawing/2014/main" id="{F8C5C8FF-43A1-48E0-B759-C67E96DB8A17}"/>
              </a:ext>
            </a:extLst>
          </xdr:cNvPr>
          <xdr:cNvSpPr>
            <a:spLocks noChangeArrowheads="1"/>
          </xdr:cNvSpPr>
        </xdr:nvSpPr>
        <xdr:spPr bwMode="auto">
          <a:xfrm flipV="1">
            <a:off x="4415" y="114078675"/>
            <a:ext cx="8332" cy="0"/>
          </a:xfrm>
          <a:custGeom>
            <a:avLst/>
            <a:gdLst>
              <a:gd name="T0" fmla="*/ 8332 w 8332"/>
              <a:gd name="T1" fmla="*/ 4166 w 8332"/>
              <a:gd name="T2" fmla="*/ 0 w 8332"/>
              <a:gd name="T3" fmla="*/ 4166 w 8332"/>
              <a:gd name="T4" fmla="*/ 0 60000 65536"/>
              <a:gd name="T5" fmla="*/ 5898240 60000 65536"/>
              <a:gd name="T6" fmla="*/ 11796480 60000 65536"/>
              <a:gd name="T7" fmla="*/ 17694720 60000 65536"/>
              <a:gd name="T8" fmla="*/ 0 w 8332"/>
              <a:gd name="T9" fmla="*/ 8332 w 8332"/>
            </a:gdLst>
            <a:ahLst/>
            <a:cxnLst>
              <a:cxn ang="T4">
                <a:pos x="T0" y="0"/>
              </a:cxn>
              <a:cxn ang="T5">
                <a:pos x="T1" y="0"/>
              </a:cxn>
              <a:cxn ang="T6">
                <a:pos x="T2" y="0"/>
              </a:cxn>
              <a:cxn ang="T7">
                <a:pos x="T3" y="0"/>
              </a:cxn>
            </a:cxnLst>
            <a:rect l="T8" t="0" r="T9" b="0"/>
            <a:pathLst>
              <a:path w="8332">
                <a:moveTo>
                  <a:pt x="0" y="0"/>
                </a:moveTo>
                <a:lnTo>
                  <a:pt x="14699" y="0"/>
                </a:lnTo>
                <a:lnTo>
                  <a:pt x="14699" y="2"/>
                </a:lnTo>
                <a:lnTo>
                  <a:pt x="0" y="2"/>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12" name="Shape 5">
            <a:extLst>
              <a:ext uri="{FF2B5EF4-FFF2-40B4-BE49-F238E27FC236}">
                <a16:creationId xmlns:a16="http://schemas.microsoft.com/office/drawing/2014/main" id="{125BEF7B-E1F1-46B3-AB73-EDB24A71C7EB}"/>
              </a:ext>
            </a:extLst>
          </xdr:cNvPr>
          <xdr:cNvSpPr>
            <a:spLocks/>
          </xdr:cNvSpPr>
        </xdr:nvSpPr>
        <xdr:spPr bwMode="auto">
          <a:xfrm flipV="1">
            <a:off x="4389" y="-1103966187"/>
            <a:ext cx="10461" cy="51325"/>
          </a:xfrm>
          <a:custGeom>
            <a:avLst/>
            <a:gdLst>
              <a:gd name="T0" fmla="*/ 10461 w 10461"/>
              <a:gd name="T1" fmla="*/ 25663 h 51325"/>
              <a:gd name="T2" fmla="*/ 5231 w 10461"/>
              <a:gd name="T3" fmla="*/ 51325 h 51325"/>
              <a:gd name="T4" fmla="*/ 0 w 10461"/>
              <a:gd name="T5" fmla="*/ 25663 h 51325"/>
              <a:gd name="T6" fmla="*/ 5231 w 10461"/>
              <a:gd name="T7" fmla="*/ 0 h 51325"/>
              <a:gd name="T8" fmla="*/ 0 60000 65536"/>
              <a:gd name="T9" fmla="*/ 5898240 60000 65536"/>
              <a:gd name="T10" fmla="*/ 11796480 60000 65536"/>
              <a:gd name="T11" fmla="*/ 17694720 60000 65536"/>
              <a:gd name="T12" fmla="*/ 0 w 10461"/>
              <a:gd name="T13" fmla="*/ 0 h 51325"/>
              <a:gd name="T14" fmla="*/ 10461 w 10461"/>
              <a:gd name="T15" fmla="*/ 51325 h 51325"/>
            </a:gdLst>
            <a:ahLst/>
            <a:cxnLst>
              <a:cxn ang="T8">
                <a:pos x="T0" y="T1"/>
              </a:cxn>
              <a:cxn ang="T9">
                <a:pos x="T2" y="T3"/>
              </a:cxn>
              <a:cxn ang="T10">
                <a:pos x="T4" y="T5"/>
              </a:cxn>
              <a:cxn ang="T11">
                <a:pos x="T6" y="T7"/>
              </a:cxn>
            </a:cxnLst>
            <a:rect l="T12" t="T13" r="T14" b="T15"/>
            <a:pathLst>
              <a:path w="10461" h="51325">
                <a:moveTo>
                  <a:pt x="0" y="0"/>
                </a:moveTo>
                <a:lnTo>
                  <a:pt x="11569" y="0"/>
                </a:lnTo>
                <a:lnTo>
                  <a:pt x="11569" y="38327"/>
                </a:lnTo>
                <a:lnTo>
                  <a:pt x="0" y="38327"/>
                </a:lnTo>
                <a:lnTo>
                  <a:pt x="0" y="0"/>
                </a:lnTo>
                <a:close/>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361950</xdr:colOff>
      <xdr:row>2</xdr:row>
      <xdr:rowOff>114300</xdr:rowOff>
    </xdr:from>
    <xdr:to>
      <xdr:col>2</xdr:col>
      <xdr:colOff>19050</xdr:colOff>
      <xdr:row>8</xdr:row>
      <xdr:rowOff>28575</xdr:rowOff>
    </xdr:to>
    <xdr:grpSp>
      <xdr:nvGrpSpPr>
        <xdr:cNvPr id="1302" name="Shape 2">
          <a:extLst>
            <a:ext uri="{FF2B5EF4-FFF2-40B4-BE49-F238E27FC236}">
              <a16:creationId xmlns:a16="http://schemas.microsoft.com/office/drawing/2014/main" id="{5CF44D2F-55C5-4111-AA15-005D03F1569C}"/>
            </a:ext>
          </a:extLst>
        </xdr:cNvPr>
        <xdr:cNvGrpSpPr>
          <a:grpSpLocks/>
        </xdr:cNvGrpSpPr>
      </xdr:nvGrpSpPr>
      <xdr:grpSpPr bwMode="auto">
        <a:xfrm>
          <a:off x="361950" y="476250"/>
          <a:ext cx="1333500" cy="1114425"/>
          <a:chOff x="600" y="750"/>
          <a:chExt cx="2238" cy="1747"/>
        </a:xfrm>
      </xdr:grpSpPr>
      <xdr:pic>
        <xdr:nvPicPr>
          <xdr:cNvPr id="1309" name="Shape 6">
            <a:extLst>
              <a:ext uri="{FF2B5EF4-FFF2-40B4-BE49-F238E27FC236}">
                <a16:creationId xmlns:a16="http://schemas.microsoft.com/office/drawing/2014/main" id="{4100F077-1BB7-452C-B81C-634603A870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 y="750"/>
            <a:ext cx="2238" cy="174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grpSp>
    <xdr:clientData/>
  </xdr:twoCellAnchor>
  <xdr:twoCellAnchor>
    <xdr:from>
      <xdr:col>1</xdr:col>
      <xdr:colOff>352425</xdr:colOff>
      <xdr:row>0</xdr:row>
      <xdr:rowOff>9525</xdr:rowOff>
    </xdr:from>
    <xdr:to>
      <xdr:col>35</xdr:col>
      <xdr:colOff>266700</xdr:colOff>
      <xdr:row>65535</xdr:row>
      <xdr:rowOff>0</xdr:rowOff>
    </xdr:to>
    <xdr:grpSp>
      <xdr:nvGrpSpPr>
        <xdr:cNvPr id="1303" name="Shape 2">
          <a:extLst>
            <a:ext uri="{FF2B5EF4-FFF2-40B4-BE49-F238E27FC236}">
              <a16:creationId xmlns:a16="http://schemas.microsoft.com/office/drawing/2014/main" id="{80F6B136-B260-409E-A6CB-F881A671BB4C}"/>
            </a:ext>
          </a:extLst>
        </xdr:cNvPr>
        <xdr:cNvGrpSpPr>
          <a:grpSpLocks/>
        </xdr:cNvGrpSpPr>
      </xdr:nvGrpSpPr>
      <xdr:grpSpPr bwMode="auto">
        <a:xfrm>
          <a:off x="1190625" y="9525"/>
          <a:ext cx="28413075" cy="13110552900"/>
          <a:chOff x="1290" y="-375678988"/>
          <a:chExt cx="47390" cy="1219749153"/>
        </a:xfrm>
      </xdr:grpSpPr>
      <xdr:sp macro="" textlink="">
        <xdr:nvSpPr>
          <xdr:cNvPr id="1307" name="Shape 7">
            <a:extLst>
              <a:ext uri="{FF2B5EF4-FFF2-40B4-BE49-F238E27FC236}">
                <a16:creationId xmlns:a16="http://schemas.microsoft.com/office/drawing/2014/main" id="{A341A949-0602-4A07-8825-A5319999AE8B}"/>
              </a:ext>
            </a:extLst>
          </xdr:cNvPr>
          <xdr:cNvSpPr>
            <a:spLocks noChangeArrowheads="1"/>
          </xdr:cNvSpPr>
        </xdr:nvSpPr>
        <xdr:spPr bwMode="auto">
          <a:xfrm flipV="1">
            <a:off x="1290" y="844070164"/>
            <a:ext cx="10891" cy="1"/>
          </a:xfrm>
          <a:custGeom>
            <a:avLst/>
            <a:gdLst>
              <a:gd name="T0" fmla="*/ 10891 w 10891"/>
              <a:gd name="T1" fmla="*/ 1 h 1"/>
              <a:gd name="T2" fmla="*/ 5446 w 10891"/>
              <a:gd name="T3" fmla="*/ 1 h 1"/>
              <a:gd name="T4" fmla="*/ 0 w 10891"/>
              <a:gd name="T5" fmla="*/ 1 h 1"/>
              <a:gd name="T6" fmla="*/ 5446 w 10891"/>
              <a:gd name="T7" fmla="*/ 0 h 1"/>
              <a:gd name="T8" fmla="*/ 0 60000 65536"/>
              <a:gd name="T9" fmla="*/ 5898240 60000 65536"/>
              <a:gd name="T10" fmla="*/ 11796480 60000 65536"/>
              <a:gd name="T11" fmla="*/ 17694720 60000 65536"/>
              <a:gd name="T12" fmla="*/ 0 w 10891"/>
              <a:gd name="T13" fmla="*/ 0 h 1"/>
              <a:gd name="T14" fmla="*/ 10891 w 10891"/>
              <a:gd name="T15" fmla="*/ 1 h 1"/>
            </a:gdLst>
            <a:ahLst/>
            <a:cxnLst>
              <a:cxn ang="T8">
                <a:pos x="T0" y="T1"/>
              </a:cxn>
              <a:cxn ang="T9">
                <a:pos x="T2" y="T3"/>
              </a:cxn>
              <a:cxn ang="T10">
                <a:pos x="T4" y="T5"/>
              </a:cxn>
              <a:cxn ang="T11">
                <a:pos x="T6" y="T7"/>
              </a:cxn>
            </a:cxnLst>
            <a:rect l="T12" t="T13" r="T14" b="T15"/>
            <a:pathLst>
              <a:path w="10891" h="1">
                <a:moveTo>
                  <a:pt x="0" y="0"/>
                </a:moveTo>
                <a:lnTo>
                  <a:pt x="19214" y="0"/>
                </a:lnTo>
                <a:lnTo>
                  <a:pt x="19214" y="4"/>
                </a:lnTo>
                <a:lnTo>
                  <a:pt x="0" y="4"/>
                </a:lnTo>
                <a:lnTo>
                  <a:pt x="0" y="0"/>
                </a:lnTo>
                <a:close/>
              </a:path>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8" name="Shape 8">
            <a:extLst>
              <a:ext uri="{FF2B5EF4-FFF2-40B4-BE49-F238E27FC236}">
                <a16:creationId xmlns:a16="http://schemas.microsoft.com/office/drawing/2014/main" id="{2605150A-8BF3-4754-90B4-879F630E7C98}"/>
              </a:ext>
            </a:extLst>
          </xdr:cNvPr>
          <xdr:cNvSpPr>
            <a:spLocks/>
          </xdr:cNvSpPr>
        </xdr:nvSpPr>
        <xdr:spPr bwMode="auto">
          <a:xfrm flipV="1">
            <a:off x="1497" y="-375678988"/>
            <a:ext cx="47183" cy="241037"/>
          </a:xfrm>
          <a:custGeom>
            <a:avLst/>
            <a:gdLst>
              <a:gd name="T0" fmla="*/ 47183 w 47183"/>
              <a:gd name="T1" fmla="*/ 120519 h 241037"/>
              <a:gd name="T2" fmla="*/ 23592 w 47183"/>
              <a:gd name="T3" fmla="*/ 241037 h 241037"/>
              <a:gd name="T4" fmla="*/ 0 w 47183"/>
              <a:gd name="T5" fmla="*/ 120519 h 241037"/>
              <a:gd name="T6" fmla="*/ 23592 w 47183"/>
              <a:gd name="T7" fmla="*/ 0 h 241037"/>
              <a:gd name="T8" fmla="*/ 0 60000 65536"/>
              <a:gd name="T9" fmla="*/ 5898240 60000 65536"/>
              <a:gd name="T10" fmla="*/ 11796480 60000 65536"/>
              <a:gd name="T11" fmla="*/ 17694720 60000 65536"/>
              <a:gd name="T12" fmla="*/ 0 w 47183"/>
              <a:gd name="T13" fmla="*/ 0 h 241037"/>
              <a:gd name="T14" fmla="*/ 47183 w 47183"/>
              <a:gd name="T15" fmla="*/ 241037 h 241037"/>
            </a:gdLst>
            <a:ahLst/>
            <a:cxnLst>
              <a:cxn ang="T8">
                <a:pos x="T0" y="T1"/>
              </a:cxn>
              <a:cxn ang="T9">
                <a:pos x="T2" y="T3"/>
              </a:cxn>
              <a:cxn ang="T10">
                <a:pos x="T4" y="T5"/>
              </a:cxn>
              <a:cxn ang="T11">
                <a:pos x="T6" y="T7"/>
              </a:cxn>
            </a:cxnLst>
            <a:rect l="T12" t="T13" r="T14" b="T15"/>
            <a:pathLst>
              <a:path w="47183" h="241037">
                <a:moveTo>
                  <a:pt x="0" y="0"/>
                </a:moveTo>
                <a:lnTo>
                  <a:pt x="18398" y="0"/>
                </a:lnTo>
                <a:lnTo>
                  <a:pt x="18398" y="8829"/>
                </a:lnTo>
                <a:lnTo>
                  <a:pt x="0" y="8829"/>
                </a:lnTo>
                <a:lnTo>
                  <a:pt x="0" y="0"/>
                </a:lnTo>
                <a:close/>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92075</xdr:colOff>
      <xdr:row>4</xdr:row>
      <xdr:rowOff>25400</xdr:rowOff>
    </xdr:from>
    <xdr:to>
      <xdr:col>8</xdr:col>
      <xdr:colOff>692156</xdr:colOff>
      <xdr:row>13</xdr:row>
      <xdr:rowOff>139700</xdr:rowOff>
    </xdr:to>
    <xdr:sp macro="" textlink="" fLocksText="0">
      <xdr:nvSpPr>
        <xdr:cNvPr id="1034" name="Rectangle 10">
          <a:extLst>
            <a:ext uri="{FF2B5EF4-FFF2-40B4-BE49-F238E27FC236}">
              <a16:creationId xmlns:a16="http://schemas.microsoft.com/office/drawing/2014/main" id="{F7F1AD4F-0CF8-4B85-932E-39375AF2BA9C}"/>
            </a:ext>
          </a:extLst>
        </xdr:cNvPr>
        <xdr:cNvSpPr>
          <a:spLocks noChangeArrowheads="1"/>
        </xdr:cNvSpPr>
      </xdr:nvSpPr>
      <xdr:spPr bwMode="auto">
        <a:xfrm>
          <a:off x="2749550" y="774700"/>
          <a:ext cx="5041900" cy="1885950"/>
        </a:xfrm>
        <a:prstGeom prst="rect">
          <a:avLst/>
        </a:prstGeom>
        <a:noFill/>
        <a:ln w="36000" cap="flat">
          <a:solidFill>
            <a:srgbClr val="000000"/>
          </a:solidFill>
          <a:round/>
          <a:headEnd/>
          <a:tailEnd/>
        </a:ln>
        <a:effectLst/>
      </xdr:spPr>
      <xdr:txBody>
        <a:bodyPr vertOverflow="clip" wrap="square" lIns="18000" tIns="18000" rIns="18000" bIns="18000" anchor="ctr"/>
        <a:lstStyle/>
        <a:p>
          <a:pPr algn="ctr" rtl="0">
            <a:defRPr sz="1000"/>
          </a:pPr>
          <a:endParaRPr lang="fr-FR" sz="2800" b="0" i="0" u="none" strike="noStrike" baseline="0">
            <a:solidFill>
              <a:srgbClr val="000000"/>
            </a:solidFill>
            <a:latin typeface="Arial"/>
            <a:cs typeface="Arial"/>
          </a:endParaRPr>
        </a:p>
        <a:p>
          <a:pPr algn="ctr" rtl="0">
            <a:defRPr sz="1000"/>
          </a:pPr>
          <a:r>
            <a:rPr lang="fr-FR" sz="2800" b="0" i="0" u="none" strike="noStrike" baseline="0">
              <a:solidFill>
                <a:srgbClr val="000000"/>
              </a:solidFill>
              <a:latin typeface="Arial"/>
              <a:cs typeface="Arial"/>
            </a:rPr>
            <a:t>Dossier de labellisation</a:t>
          </a:r>
        </a:p>
        <a:p>
          <a:pPr algn="ctr" rtl="0">
            <a:defRPr sz="1000"/>
          </a:pPr>
          <a:r>
            <a:rPr lang="fr-FR" sz="2800" b="0" i="0" u="none" strike="noStrike" baseline="0">
              <a:solidFill>
                <a:srgbClr val="000000"/>
              </a:solidFill>
              <a:latin typeface="Arial"/>
              <a:cs typeface="Arial"/>
            </a:rPr>
            <a:t>Egalité Filles-Garçons</a:t>
          </a:r>
        </a:p>
        <a:p>
          <a:pPr algn="ctr" rtl="0">
            <a:defRPr sz="1000"/>
          </a:pPr>
          <a:endParaRPr lang="fr-FR" sz="2800" b="0" i="0" u="none" strike="noStrike" baseline="0">
            <a:solidFill>
              <a:srgbClr val="000000"/>
            </a:solidFill>
            <a:latin typeface="Arial"/>
            <a:cs typeface="Arial"/>
          </a:endParaRPr>
        </a:p>
      </xdr:txBody>
    </xdr:sp>
    <xdr:clientData/>
  </xdr:twoCellAnchor>
  <xdr:twoCellAnchor>
    <xdr:from>
      <xdr:col>0</xdr:col>
      <xdr:colOff>209550</xdr:colOff>
      <xdr:row>15</xdr:row>
      <xdr:rowOff>171450</xdr:rowOff>
    </xdr:from>
    <xdr:to>
      <xdr:col>9</xdr:col>
      <xdr:colOff>228600</xdr:colOff>
      <xdr:row>40</xdr:row>
      <xdr:rowOff>0</xdr:rowOff>
    </xdr:to>
    <xdr:sp macro="" textlink="">
      <xdr:nvSpPr>
        <xdr:cNvPr id="1305" name="Rectangle 11">
          <a:extLst>
            <a:ext uri="{FF2B5EF4-FFF2-40B4-BE49-F238E27FC236}">
              <a16:creationId xmlns:a16="http://schemas.microsoft.com/office/drawing/2014/main" id="{C52981CC-B9CE-4CB0-9641-AC781395269C}"/>
            </a:ext>
          </a:extLst>
        </xdr:cNvPr>
        <xdr:cNvSpPr>
          <a:spLocks noChangeArrowheads="1"/>
        </xdr:cNvSpPr>
      </xdr:nvSpPr>
      <xdr:spPr bwMode="auto">
        <a:xfrm>
          <a:off x="209550" y="3133725"/>
          <a:ext cx="7562850" cy="6791325"/>
        </a:xfrm>
        <a:prstGeom prst="rect">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355600</xdr:colOff>
      <xdr:row>17</xdr:row>
      <xdr:rowOff>22225</xdr:rowOff>
    </xdr:from>
    <xdr:to>
      <xdr:col>9</xdr:col>
      <xdr:colOff>215900</xdr:colOff>
      <xdr:row>34</xdr:row>
      <xdr:rowOff>2046822</xdr:rowOff>
    </xdr:to>
    <xdr:sp macro="" textlink="" fLocksText="0">
      <xdr:nvSpPr>
        <xdr:cNvPr id="1036" name="Text Box 12">
          <a:extLst>
            <a:ext uri="{FF2B5EF4-FFF2-40B4-BE49-F238E27FC236}">
              <a16:creationId xmlns:a16="http://schemas.microsoft.com/office/drawing/2014/main" id="{04A2CE4C-EF01-4B16-9BFD-487E3DBB0273}"/>
            </a:ext>
          </a:extLst>
        </xdr:cNvPr>
        <xdr:cNvSpPr txBox="1">
          <a:spLocks noChangeArrowheads="1"/>
        </xdr:cNvSpPr>
      </xdr:nvSpPr>
      <xdr:spPr bwMode="auto">
        <a:xfrm>
          <a:off x="374650" y="3354917"/>
          <a:ext cx="7797800" cy="5379861"/>
        </a:xfrm>
        <a:prstGeom prst="rect">
          <a:avLst/>
        </a:prstGeom>
        <a:noFill/>
        <a:ln>
          <a:noFill/>
        </a:ln>
        <a:effectLst/>
      </xdr:spPr>
      <xdr:txBody>
        <a:bodyPr vertOverflow="clip" wrap="square" lIns="0" tIns="0" rIns="0" bIns="0" anchor="t"/>
        <a:lstStyle/>
        <a:p>
          <a:pPr algn="l" rtl="0">
            <a:lnSpc>
              <a:spcPts val="1500"/>
            </a:lnSpc>
            <a:defRPr sz="1000"/>
          </a:pPr>
          <a:r>
            <a:rPr lang="fr-FR" sz="1600" b="0" i="0" u="none" strike="noStrike" baseline="0">
              <a:solidFill>
                <a:srgbClr val="000000"/>
              </a:solidFill>
              <a:latin typeface="Arial"/>
              <a:cs typeface="Arial"/>
            </a:rPr>
            <a:t>Bonjour,</a:t>
          </a:r>
        </a:p>
        <a:p>
          <a:pPr algn="l" rtl="0">
            <a:lnSpc>
              <a:spcPts val="1500"/>
            </a:lnSpc>
            <a:defRPr sz="1000"/>
          </a:pPr>
          <a:endParaRPr lang="fr-FR" sz="1600" b="0" i="0" u="none" strike="noStrike" baseline="0">
            <a:solidFill>
              <a:srgbClr val="000000"/>
            </a:solidFill>
            <a:latin typeface="Arial"/>
            <a:cs typeface="Arial"/>
          </a:endParaRPr>
        </a:p>
        <a:p>
          <a:pPr algn="l" rtl="0">
            <a:lnSpc>
              <a:spcPts val="1500"/>
            </a:lnSpc>
            <a:defRPr sz="1000"/>
          </a:pPr>
          <a:r>
            <a:rPr lang="fr-FR" sz="1600" b="0" i="0" u="none" strike="noStrike" baseline="0">
              <a:solidFill>
                <a:srgbClr val="000000"/>
              </a:solidFill>
              <a:latin typeface="Arial"/>
              <a:cs typeface="Arial"/>
            </a:rPr>
            <a:t>Ce fichier a pour objectif de vous faire réfléchir à ce que vous mettez en place dans votre établissement. Il a vocation à être saisi lors d'une réunion du comité de pilotage de façon à ce que chaque personne puisse apporter les informations qu'elle détient. Il n'a donc pas vocation à être complété par le  chef ou la cheffe d'établissement seulement, ou le référent ou la référente égalité seulement, ou tout autre personne isolée.</a:t>
          </a:r>
        </a:p>
        <a:p>
          <a:pPr algn="l" rtl="0">
            <a:lnSpc>
              <a:spcPts val="1500"/>
            </a:lnSpc>
            <a:defRPr sz="1000"/>
          </a:pPr>
          <a:endParaRPr lang="fr-FR" sz="1600" b="0" i="0" u="none" strike="noStrike" baseline="0">
            <a:solidFill>
              <a:srgbClr val="000000"/>
            </a:solidFill>
            <a:latin typeface="Arial"/>
            <a:cs typeface="Arial"/>
          </a:endParaRPr>
        </a:p>
        <a:p>
          <a:pPr algn="l" rtl="0">
            <a:lnSpc>
              <a:spcPts val="1500"/>
            </a:lnSpc>
            <a:defRPr sz="1000"/>
          </a:pPr>
          <a:r>
            <a:rPr lang="fr-FR" sz="1600" b="0" i="0" u="none" strike="noStrike" baseline="0">
              <a:solidFill>
                <a:srgbClr val="000000"/>
              </a:solidFill>
              <a:latin typeface="Arial"/>
              <a:cs typeface="Arial"/>
            </a:rPr>
            <a:t>La commission de labellisation ne sera peut-être pas d'accord avec tous vos choix, mais ne les modifiera pas pour autant, il s'agit bien d'un outil d'autoévaluation de l'établissement, d'une photographie de l'établissement tel qu'il se perçoit à un instant "t".</a:t>
          </a:r>
        </a:p>
        <a:p>
          <a:pPr algn="l" rtl="0">
            <a:lnSpc>
              <a:spcPts val="1600"/>
            </a:lnSpc>
            <a:defRPr sz="1000"/>
          </a:pPr>
          <a:endParaRPr lang="fr-FR" sz="1600" b="0" i="0" u="none" strike="noStrike" baseline="0">
            <a:solidFill>
              <a:srgbClr val="000000"/>
            </a:solidFill>
            <a:latin typeface="Arial"/>
            <a:cs typeface="Arial"/>
          </a:endParaRPr>
        </a:p>
        <a:p>
          <a:pPr algn="l" rtl="0">
            <a:lnSpc>
              <a:spcPts val="1500"/>
            </a:lnSpc>
            <a:defRPr sz="1000"/>
          </a:pPr>
          <a:r>
            <a:rPr lang="fr-FR" sz="1600" b="0" i="0" u="none" strike="noStrike" baseline="0">
              <a:solidFill>
                <a:srgbClr val="000000"/>
              </a:solidFill>
              <a:latin typeface="Arial"/>
              <a:cs typeface="Arial"/>
            </a:rPr>
            <a:t>Pour compléter ce fichier, il faut aller sur l'onglet "Grille à compléter" puis ligne par ligne, dans la liste qui s'affiche, cocher OUI/NON/EN COURS, selon la question posée, activant un code couleur et validant ou non un niveau de label.</a:t>
          </a:r>
        </a:p>
        <a:p>
          <a:pPr algn="l" rtl="0">
            <a:lnSpc>
              <a:spcPts val="1600"/>
            </a:lnSpc>
            <a:defRPr sz="1000"/>
          </a:pPr>
          <a:endParaRPr lang="fr-FR" sz="1600" b="0" i="0" u="none" strike="noStrike" baseline="0">
            <a:solidFill>
              <a:srgbClr val="000000"/>
            </a:solidFill>
            <a:latin typeface="Arial"/>
            <a:cs typeface="Arial"/>
          </a:endParaRPr>
        </a:p>
        <a:p>
          <a:pPr algn="l" rtl="0">
            <a:lnSpc>
              <a:spcPts val="1600"/>
            </a:lnSpc>
            <a:defRPr sz="1000"/>
          </a:pPr>
          <a:r>
            <a:rPr lang="fr-FR" sz="1600" b="0" i="0" u="none" strike="noStrike" baseline="0">
              <a:solidFill>
                <a:srgbClr val="000000"/>
              </a:solidFill>
              <a:latin typeface="Arial"/>
              <a:cs typeface="Arial"/>
            </a:rPr>
            <a:t>Il n'est pas nécessaire de valider tous les critères d'un niveau pour l'obtenir. Cependant, pour obtenir un niveau supérieur, il est nécessaire d'avoir validé tous les critères du niveau inférieur. Exemple : pour obtenir le niveau 2 du label, il faut valider tous les critères du niveau 1 mais pas nécessairement tous les critères du niveau 2.</a:t>
          </a:r>
        </a:p>
        <a:p>
          <a:pPr algn="l" rtl="0">
            <a:lnSpc>
              <a:spcPts val="1500"/>
            </a:lnSpc>
            <a:defRPr sz="1000"/>
          </a:pPr>
          <a:endParaRPr lang="fr-FR" sz="1600" b="0" i="0" u="none" strike="noStrike" baseline="0">
            <a:solidFill>
              <a:srgbClr val="000000"/>
            </a:solidFill>
            <a:latin typeface="Arial"/>
            <a:cs typeface="Arial"/>
          </a:endParaRPr>
        </a:p>
        <a:p>
          <a:pPr algn="l" rtl="0">
            <a:lnSpc>
              <a:spcPts val="1500"/>
            </a:lnSpc>
            <a:defRPr sz="1000"/>
          </a:pPr>
          <a:r>
            <a:rPr lang="fr-FR" sz="1600" b="0" i="0" u="none" strike="noStrike" baseline="0">
              <a:solidFill>
                <a:srgbClr val="000000"/>
              </a:solidFill>
              <a:latin typeface="Arial"/>
              <a:cs typeface="Arial"/>
            </a:rPr>
            <a:t>Ces informations sont croisées avec les éléments de compléments que vous nous proposez, voir ce que la commission de labellisation trouve sur le site internet de l'établissement. Pour rappel, les labellisations de niveau 3 nécessitent une visite d'établissement qui arrive dans un second temps.</a:t>
          </a:r>
        </a:p>
        <a:p>
          <a:pPr algn="l" rtl="0">
            <a:lnSpc>
              <a:spcPts val="1200"/>
            </a:lnSpc>
            <a:defRPr sz="1000"/>
          </a:pPr>
          <a:endParaRPr lang="fr-FR" sz="16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1241079</xdr:colOff>
      <xdr:row>88</xdr:row>
      <xdr:rowOff>3553</xdr:rowOff>
    </xdr:from>
    <xdr:to>
      <xdr:col>4</xdr:col>
      <xdr:colOff>2753762</xdr:colOff>
      <xdr:row>102</xdr:row>
      <xdr:rowOff>0</xdr:rowOff>
    </xdr:to>
    <xdr:graphicFrame macro="">
      <xdr:nvGraphicFramePr>
        <xdr:cNvPr id="12" name="Graphique 11">
          <a:extLst>
            <a:ext uri="{FF2B5EF4-FFF2-40B4-BE49-F238E27FC236}">
              <a16:creationId xmlns:a16="http://schemas.microsoft.com/office/drawing/2014/main" id="{4D840968-87B0-4AB5-A0E0-C850667713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496054</xdr:colOff>
      <xdr:row>102</xdr:row>
      <xdr:rowOff>175034</xdr:rowOff>
    </xdr:from>
    <xdr:to>
      <xdr:col>4</xdr:col>
      <xdr:colOff>405520</xdr:colOff>
      <xdr:row>116</xdr:row>
      <xdr:rowOff>145610</xdr:rowOff>
    </xdr:to>
    <xdr:graphicFrame macro="">
      <xdr:nvGraphicFramePr>
        <xdr:cNvPr id="13" name="Graphique 12">
          <a:extLst>
            <a:ext uri="{FF2B5EF4-FFF2-40B4-BE49-F238E27FC236}">
              <a16:creationId xmlns:a16="http://schemas.microsoft.com/office/drawing/2014/main" id="{BF51D7B2-B8B4-455C-85C1-DEA86094F9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433812</xdr:colOff>
      <xdr:row>102</xdr:row>
      <xdr:rowOff>179184</xdr:rowOff>
    </xdr:from>
    <xdr:to>
      <xdr:col>4</xdr:col>
      <xdr:colOff>3379961</xdr:colOff>
      <xdr:row>116</xdr:row>
      <xdr:rowOff>149760</xdr:rowOff>
    </xdr:to>
    <xdr:graphicFrame macro="">
      <xdr:nvGraphicFramePr>
        <xdr:cNvPr id="15" name="Graphique 14">
          <a:extLst>
            <a:ext uri="{FF2B5EF4-FFF2-40B4-BE49-F238E27FC236}">
              <a16:creationId xmlns:a16="http://schemas.microsoft.com/office/drawing/2014/main" id="{205B3C07-30CB-44D8-B9EF-DD49C2715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3442203</xdr:colOff>
      <xdr:row>102</xdr:row>
      <xdr:rowOff>179183</xdr:rowOff>
    </xdr:from>
    <xdr:to>
      <xdr:col>8</xdr:col>
      <xdr:colOff>192386</xdr:colOff>
      <xdr:row>116</xdr:row>
      <xdr:rowOff>149759</xdr:rowOff>
    </xdr:to>
    <xdr:graphicFrame macro="">
      <xdr:nvGraphicFramePr>
        <xdr:cNvPr id="16" name="Graphique 15">
          <a:extLst>
            <a:ext uri="{FF2B5EF4-FFF2-40B4-BE49-F238E27FC236}">
              <a16:creationId xmlns:a16="http://schemas.microsoft.com/office/drawing/2014/main" id="{FC7A2898-1030-474C-A876-19BB6DDE66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235766</xdr:colOff>
      <xdr:row>102</xdr:row>
      <xdr:rowOff>188615</xdr:rowOff>
    </xdr:from>
    <xdr:to>
      <xdr:col>11</xdr:col>
      <xdr:colOff>663920</xdr:colOff>
      <xdr:row>116</xdr:row>
      <xdr:rowOff>159191</xdr:rowOff>
    </xdr:to>
    <xdr:graphicFrame macro="">
      <xdr:nvGraphicFramePr>
        <xdr:cNvPr id="17" name="Graphique 16">
          <a:extLst>
            <a:ext uri="{FF2B5EF4-FFF2-40B4-BE49-F238E27FC236}">
              <a16:creationId xmlns:a16="http://schemas.microsoft.com/office/drawing/2014/main" id="{A5B4F6D2-864F-4CAD-BF94-DA6A75574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697871</xdr:colOff>
      <xdr:row>103</xdr:row>
      <xdr:rowOff>0</xdr:rowOff>
    </xdr:from>
    <xdr:to>
      <xdr:col>15</xdr:col>
      <xdr:colOff>286694</xdr:colOff>
      <xdr:row>116</xdr:row>
      <xdr:rowOff>168621</xdr:rowOff>
    </xdr:to>
    <xdr:graphicFrame macro="">
      <xdr:nvGraphicFramePr>
        <xdr:cNvPr id="18" name="Graphique 17">
          <a:extLst>
            <a:ext uri="{FF2B5EF4-FFF2-40B4-BE49-F238E27FC236}">
              <a16:creationId xmlns:a16="http://schemas.microsoft.com/office/drawing/2014/main" id="{BB32CEEE-162B-45C7-A9EA-A5C4C410C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3357327</xdr:colOff>
      <xdr:row>87</xdr:row>
      <xdr:rowOff>198043</xdr:rowOff>
    </xdr:from>
    <xdr:to>
      <xdr:col>9</xdr:col>
      <xdr:colOff>688441</xdr:colOff>
      <xdr:row>102</xdr:row>
      <xdr:rowOff>27159</xdr:rowOff>
    </xdr:to>
    <xdr:graphicFrame macro="">
      <xdr:nvGraphicFramePr>
        <xdr:cNvPr id="19" name="Graphique 18">
          <a:extLst>
            <a:ext uri="{FF2B5EF4-FFF2-40B4-BE49-F238E27FC236}">
              <a16:creationId xmlns:a16="http://schemas.microsoft.com/office/drawing/2014/main" id="{699B5F8D-2AA2-4683-9CE4-8ADE45E05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L41"/>
  <sheetViews>
    <sheetView topLeftCell="A35" zoomScale="90" zoomScaleNormal="90" workbookViewId="0">
      <selection sqref="A1:L41"/>
    </sheetView>
  </sheetViews>
  <sheetFormatPr baseColWidth="10" defaultColWidth="12.5703125" defaultRowHeight="15.75" customHeight="1" x14ac:dyDescent="0.2"/>
  <sheetData>
    <row r="1" spans="1:12" ht="12.75" customHeight="1" x14ac:dyDescent="0.2">
      <c r="A1" s="49" t="s">
        <v>0</v>
      </c>
      <c r="B1" s="49"/>
      <c r="C1" s="49"/>
      <c r="D1" s="49"/>
      <c r="E1" s="49"/>
      <c r="F1" s="49"/>
      <c r="G1" s="49"/>
      <c r="H1" s="49"/>
      <c r="I1" s="49"/>
      <c r="J1" s="49"/>
      <c r="K1" s="49"/>
      <c r="L1" s="49"/>
    </row>
    <row r="2" spans="1:12" ht="15.75" customHeight="1" x14ac:dyDescent="0.2">
      <c r="A2" s="49"/>
      <c r="B2" s="49"/>
      <c r="C2" s="49"/>
      <c r="D2" s="49"/>
      <c r="E2" s="49"/>
      <c r="F2" s="49"/>
      <c r="G2" s="49"/>
      <c r="H2" s="49"/>
      <c r="I2" s="49"/>
      <c r="J2" s="49"/>
      <c r="K2" s="49"/>
      <c r="L2" s="49"/>
    </row>
    <row r="3" spans="1:12" ht="15.75" customHeight="1" x14ac:dyDescent="0.2">
      <c r="A3" s="49"/>
      <c r="B3" s="49"/>
      <c r="C3" s="49"/>
      <c r="D3" s="49"/>
      <c r="E3" s="49"/>
      <c r="F3" s="49"/>
      <c r="G3" s="49"/>
      <c r="H3" s="49"/>
      <c r="I3" s="49"/>
      <c r="J3" s="49"/>
      <c r="K3" s="49"/>
      <c r="L3" s="49"/>
    </row>
    <row r="4" spans="1:12" ht="15.75" customHeight="1" x14ac:dyDescent="0.2">
      <c r="A4" s="49"/>
      <c r="B4" s="49"/>
      <c r="C4" s="49"/>
      <c r="D4" s="49"/>
      <c r="E4" s="49"/>
      <c r="F4" s="49"/>
      <c r="G4" s="49"/>
      <c r="H4" s="49"/>
      <c r="I4" s="49"/>
      <c r="J4" s="49"/>
      <c r="K4" s="49"/>
      <c r="L4" s="49"/>
    </row>
    <row r="5" spans="1:12" ht="15.75" customHeight="1" x14ac:dyDescent="0.2">
      <c r="A5" s="49"/>
      <c r="B5" s="49"/>
      <c r="C5" s="49"/>
      <c r="D5" s="49"/>
      <c r="E5" s="49"/>
      <c r="F5" s="49"/>
      <c r="G5" s="49"/>
      <c r="H5" s="49"/>
      <c r="I5" s="49"/>
      <c r="J5" s="49"/>
      <c r="K5" s="49"/>
      <c r="L5" s="49"/>
    </row>
    <row r="6" spans="1:12" ht="15.75" customHeight="1" x14ac:dyDescent="0.2">
      <c r="A6" s="49"/>
      <c r="B6" s="49"/>
      <c r="C6" s="49"/>
      <c r="D6" s="49"/>
      <c r="E6" s="49"/>
      <c r="F6" s="49"/>
      <c r="G6" s="49"/>
      <c r="H6" s="49"/>
      <c r="I6" s="49"/>
      <c r="J6" s="49"/>
      <c r="K6" s="49"/>
      <c r="L6" s="49"/>
    </row>
    <row r="7" spans="1:12" ht="15.75" customHeight="1" x14ac:dyDescent="0.2">
      <c r="A7" s="49"/>
      <c r="B7" s="49"/>
      <c r="C7" s="49"/>
      <c r="D7" s="49"/>
      <c r="E7" s="49"/>
      <c r="F7" s="49"/>
      <c r="G7" s="49"/>
      <c r="H7" s="49"/>
      <c r="I7" s="49"/>
      <c r="J7" s="49"/>
      <c r="K7" s="49"/>
      <c r="L7" s="49"/>
    </row>
    <row r="8" spans="1:12" ht="15.75" customHeight="1" x14ac:dyDescent="0.2">
      <c r="A8" s="49"/>
      <c r="B8" s="49"/>
      <c r="C8" s="49"/>
      <c r="D8" s="49"/>
      <c r="E8" s="49"/>
      <c r="F8" s="49"/>
      <c r="G8" s="49"/>
      <c r="H8" s="49"/>
      <c r="I8" s="49"/>
      <c r="J8" s="49"/>
      <c r="K8" s="49"/>
      <c r="L8" s="49"/>
    </row>
    <row r="9" spans="1:12" ht="15.75" customHeight="1" x14ac:dyDescent="0.2">
      <c r="A9" s="49"/>
      <c r="B9" s="49"/>
      <c r="C9" s="49"/>
      <c r="D9" s="49"/>
      <c r="E9" s="49"/>
      <c r="F9" s="49"/>
      <c r="G9" s="49"/>
      <c r="H9" s="49"/>
      <c r="I9" s="49"/>
      <c r="J9" s="49"/>
      <c r="K9" s="49"/>
      <c r="L9" s="49"/>
    </row>
    <row r="10" spans="1:12" ht="15.75" customHeight="1" x14ac:dyDescent="0.2">
      <c r="A10" s="49"/>
      <c r="B10" s="49"/>
      <c r="C10" s="49"/>
      <c r="D10" s="49"/>
      <c r="E10" s="49"/>
      <c r="F10" s="49"/>
      <c r="G10" s="49"/>
      <c r="H10" s="49"/>
      <c r="I10" s="49"/>
      <c r="J10" s="49"/>
      <c r="K10" s="49"/>
      <c r="L10" s="49"/>
    </row>
    <row r="11" spans="1:12" ht="15.75" customHeight="1" x14ac:dyDescent="0.2">
      <c r="A11" s="49"/>
      <c r="B11" s="49"/>
      <c r="C11" s="49"/>
      <c r="D11" s="49"/>
      <c r="E11" s="49"/>
      <c r="F11" s="49"/>
      <c r="G11" s="49"/>
      <c r="H11" s="49"/>
      <c r="I11" s="49"/>
      <c r="J11" s="49"/>
      <c r="K11" s="49"/>
      <c r="L11" s="49"/>
    </row>
    <row r="12" spans="1:12" ht="15.75" customHeight="1" x14ac:dyDescent="0.2">
      <c r="A12" s="49"/>
      <c r="B12" s="49"/>
      <c r="C12" s="49"/>
      <c r="D12" s="49"/>
      <c r="E12" s="49"/>
      <c r="F12" s="49"/>
      <c r="G12" s="49"/>
      <c r="H12" s="49"/>
      <c r="I12" s="49"/>
      <c r="J12" s="49"/>
      <c r="K12" s="49"/>
      <c r="L12" s="49"/>
    </row>
    <row r="13" spans="1:12" ht="15.75" customHeight="1" x14ac:dyDescent="0.2">
      <c r="A13" s="49"/>
      <c r="B13" s="49"/>
      <c r="C13" s="49"/>
      <c r="D13" s="49"/>
      <c r="E13" s="49"/>
      <c r="F13" s="49"/>
      <c r="G13" s="49"/>
      <c r="H13" s="49"/>
      <c r="I13" s="49"/>
      <c r="J13" s="49"/>
      <c r="K13" s="49"/>
      <c r="L13" s="49"/>
    </row>
    <row r="14" spans="1:12" ht="15.75" customHeight="1" x14ac:dyDescent="0.2">
      <c r="A14" s="49"/>
      <c r="B14" s="49"/>
      <c r="C14" s="49"/>
      <c r="D14" s="49"/>
      <c r="E14" s="49"/>
      <c r="F14" s="49"/>
      <c r="G14" s="49"/>
      <c r="H14" s="49"/>
      <c r="I14" s="49"/>
      <c r="J14" s="49"/>
      <c r="K14" s="49"/>
      <c r="L14" s="49"/>
    </row>
    <row r="15" spans="1:12" ht="15.75" customHeight="1" x14ac:dyDescent="0.2">
      <c r="A15" s="49"/>
      <c r="B15" s="49"/>
      <c r="C15" s="49"/>
      <c r="D15" s="49"/>
      <c r="E15" s="49"/>
      <c r="F15" s="49"/>
      <c r="G15" s="49"/>
      <c r="H15" s="49"/>
      <c r="I15" s="49"/>
      <c r="J15" s="49"/>
      <c r="K15" s="49"/>
      <c r="L15" s="49"/>
    </row>
    <row r="16" spans="1:12" ht="15.75" customHeight="1" x14ac:dyDescent="0.2">
      <c r="A16" s="49"/>
      <c r="B16" s="49"/>
      <c r="C16" s="49"/>
      <c r="D16" s="49"/>
      <c r="E16" s="49"/>
      <c r="F16" s="49"/>
      <c r="G16" s="49"/>
      <c r="H16" s="49"/>
      <c r="I16" s="49"/>
      <c r="J16" s="49"/>
      <c r="K16" s="49"/>
      <c r="L16" s="49"/>
    </row>
    <row r="17" spans="1:12" ht="15.75" customHeight="1" x14ac:dyDescent="0.2">
      <c r="A17" s="49"/>
      <c r="B17" s="49"/>
      <c r="C17" s="49"/>
      <c r="D17" s="49"/>
      <c r="E17" s="49"/>
      <c r="F17" s="49"/>
      <c r="G17" s="49"/>
      <c r="H17" s="49"/>
      <c r="I17" s="49"/>
      <c r="J17" s="49"/>
      <c r="K17" s="49"/>
      <c r="L17" s="49"/>
    </row>
    <row r="18" spans="1:12" ht="15.75" customHeight="1" x14ac:dyDescent="0.2">
      <c r="A18" s="49"/>
      <c r="B18" s="49"/>
      <c r="C18" s="49"/>
      <c r="D18" s="49"/>
      <c r="E18" s="49"/>
      <c r="F18" s="49"/>
      <c r="G18" s="49"/>
      <c r="H18" s="49"/>
      <c r="I18" s="49"/>
      <c r="J18" s="49"/>
      <c r="K18" s="49"/>
      <c r="L18" s="49"/>
    </row>
    <row r="19" spans="1:12" ht="15.75" customHeight="1" x14ac:dyDescent="0.2">
      <c r="A19" s="49"/>
      <c r="B19" s="49"/>
      <c r="C19" s="49"/>
      <c r="D19" s="49"/>
      <c r="E19" s="49"/>
      <c r="F19" s="49"/>
      <c r="G19" s="49"/>
      <c r="H19" s="49"/>
      <c r="I19" s="49"/>
      <c r="J19" s="49"/>
      <c r="K19" s="49"/>
      <c r="L19" s="49"/>
    </row>
    <row r="20" spans="1:12" ht="15.75" customHeight="1" x14ac:dyDescent="0.2">
      <c r="A20" s="49"/>
      <c r="B20" s="49"/>
      <c r="C20" s="49"/>
      <c r="D20" s="49"/>
      <c r="E20" s="49"/>
      <c r="F20" s="49"/>
      <c r="G20" s="49"/>
      <c r="H20" s="49"/>
      <c r="I20" s="49"/>
      <c r="J20" s="49"/>
      <c r="K20" s="49"/>
      <c r="L20" s="49"/>
    </row>
    <row r="21" spans="1:12" ht="15.75" customHeight="1" x14ac:dyDescent="0.2">
      <c r="A21" s="49"/>
      <c r="B21" s="49"/>
      <c r="C21" s="49"/>
      <c r="D21" s="49"/>
      <c r="E21" s="49"/>
      <c r="F21" s="49"/>
      <c r="G21" s="49"/>
      <c r="H21" s="49"/>
      <c r="I21" s="49"/>
      <c r="J21" s="49"/>
      <c r="K21" s="49"/>
      <c r="L21" s="49"/>
    </row>
    <row r="22" spans="1:12" ht="15.75" customHeight="1" x14ac:dyDescent="0.2">
      <c r="A22" s="49"/>
      <c r="B22" s="49"/>
      <c r="C22" s="49"/>
      <c r="D22" s="49"/>
      <c r="E22" s="49"/>
      <c r="F22" s="49"/>
      <c r="G22" s="49"/>
      <c r="H22" s="49"/>
      <c r="I22" s="49"/>
      <c r="J22" s="49"/>
      <c r="K22" s="49"/>
      <c r="L22" s="49"/>
    </row>
    <row r="23" spans="1:12" ht="15.75" customHeight="1" x14ac:dyDescent="0.2">
      <c r="A23" s="49"/>
      <c r="B23" s="49"/>
      <c r="C23" s="49"/>
      <c r="D23" s="49"/>
      <c r="E23" s="49"/>
      <c r="F23" s="49"/>
      <c r="G23" s="49"/>
      <c r="H23" s="49"/>
      <c r="I23" s="49"/>
      <c r="J23" s="49"/>
      <c r="K23" s="49"/>
      <c r="L23" s="49"/>
    </row>
    <row r="24" spans="1:12" ht="15.75" customHeight="1" x14ac:dyDescent="0.2">
      <c r="A24" s="49"/>
      <c r="B24" s="49"/>
      <c r="C24" s="49"/>
      <c r="D24" s="49"/>
      <c r="E24" s="49"/>
      <c r="F24" s="49"/>
      <c r="G24" s="49"/>
      <c r="H24" s="49"/>
      <c r="I24" s="49"/>
      <c r="J24" s="49"/>
      <c r="K24" s="49"/>
      <c r="L24" s="49"/>
    </row>
    <row r="25" spans="1:12" ht="15.75" customHeight="1" x14ac:dyDescent="0.2">
      <c r="A25" s="49"/>
      <c r="B25" s="49"/>
      <c r="C25" s="49"/>
      <c r="D25" s="49"/>
      <c r="E25" s="49"/>
      <c r="F25" s="49"/>
      <c r="G25" s="49"/>
      <c r="H25" s="49"/>
      <c r="I25" s="49"/>
      <c r="J25" s="49"/>
      <c r="K25" s="49"/>
      <c r="L25" s="49"/>
    </row>
    <row r="26" spans="1:12" ht="15.75" customHeight="1" x14ac:dyDescent="0.2">
      <c r="A26" s="49"/>
      <c r="B26" s="49"/>
      <c r="C26" s="49"/>
      <c r="D26" s="49"/>
      <c r="E26" s="49"/>
      <c r="F26" s="49"/>
      <c r="G26" s="49"/>
      <c r="H26" s="49"/>
      <c r="I26" s="49"/>
      <c r="J26" s="49"/>
      <c r="K26" s="49"/>
      <c r="L26" s="49"/>
    </row>
    <row r="27" spans="1:12" ht="15.75" customHeight="1" x14ac:dyDescent="0.2">
      <c r="A27" s="49"/>
      <c r="B27" s="49"/>
      <c r="C27" s="49"/>
      <c r="D27" s="49"/>
      <c r="E27" s="49"/>
      <c r="F27" s="49"/>
      <c r="G27" s="49"/>
      <c r="H27" s="49"/>
      <c r="I27" s="49"/>
      <c r="J27" s="49"/>
      <c r="K27" s="49"/>
      <c r="L27" s="49"/>
    </row>
    <row r="28" spans="1:12" ht="15.75" customHeight="1" x14ac:dyDescent="0.2">
      <c r="A28" s="49"/>
      <c r="B28" s="49"/>
      <c r="C28" s="49"/>
      <c r="D28" s="49"/>
      <c r="E28" s="49"/>
      <c r="F28" s="49"/>
      <c r="G28" s="49"/>
      <c r="H28" s="49"/>
      <c r="I28" s="49"/>
      <c r="J28" s="49"/>
      <c r="K28" s="49"/>
      <c r="L28" s="49"/>
    </row>
    <row r="29" spans="1:12" ht="15.75" customHeight="1" x14ac:dyDescent="0.2">
      <c r="A29" s="49"/>
      <c r="B29" s="49"/>
      <c r="C29" s="49"/>
      <c r="D29" s="49"/>
      <c r="E29" s="49"/>
      <c r="F29" s="49"/>
      <c r="G29" s="49"/>
      <c r="H29" s="49"/>
      <c r="I29" s="49"/>
      <c r="J29" s="49"/>
      <c r="K29" s="49"/>
      <c r="L29" s="49"/>
    </row>
    <row r="30" spans="1:12" ht="15.75" customHeight="1" x14ac:dyDescent="0.2">
      <c r="A30" s="49"/>
      <c r="B30" s="49"/>
      <c r="C30" s="49"/>
      <c r="D30" s="49"/>
      <c r="E30" s="49"/>
      <c r="F30" s="49"/>
      <c r="G30" s="49"/>
      <c r="H30" s="49"/>
      <c r="I30" s="49"/>
      <c r="J30" s="49"/>
      <c r="K30" s="49"/>
      <c r="L30" s="49"/>
    </row>
    <row r="31" spans="1:12" ht="15.75" customHeight="1" x14ac:dyDescent="0.2">
      <c r="A31" s="49"/>
      <c r="B31" s="49"/>
      <c r="C31" s="49"/>
      <c r="D31" s="49"/>
      <c r="E31" s="49"/>
      <c r="F31" s="49"/>
      <c r="G31" s="49"/>
      <c r="H31" s="49"/>
      <c r="I31" s="49"/>
      <c r="J31" s="49"/>
      <c r="K31" s="49"/>
      <c r="L31" s="49"/>
    </row>
    <row r="32" spans="1:12" ht="15.75" customHeight="1" x14ac:dyDescent="0.2">
      <c r="A32" s="49"/>
      <c r="B32" s="49"/>
      <c r="C32" s="49"/>
      <c r="D32" s="49"/>
      <c r="E32" s="49"/>
      <c r="F32" s="49"/>
      <c r="G32" s="49"/>
      <c r="H32" s="49"/>
      <c r="I32" s="49"/>
      <c r="J32" s="49"/>
      <c r="K32" s="49"/>
      <c r="L32" s="49"/>
    </row>
    <row r="33" spans="1:12" ht="15.75" customHeight="1" x14ac:dyDescent="0.2">
      <c r="A33" s="49"/>
      <c r="B33" s="49"/>
      <c r="C33" s="49"/>
      <c r="D33" s="49"/>
      <c r="E33" s="49"/>
      <c r="F33" s="49"/>
      <c r="G33" s="49"/>
      <c r="H33" s="49"/>
      <c r="I33" s="49"/>
      <c r="J33" s="49"/>
      <c r="K33" s="49"/>
      <c r="L33" s="49"/>
    </row>
    <row r="34" spans="1:12" ht="15.75" customHeight="1" x14ac:dyDescent="0.2">
      <c r="A34" s="49"/>
      <c r="B34" s="49"/>
      <c r="C34" s="49"/>
      <c r="D34" s="49"/>
      <c r="E34" s="49"/>
      <c r="F34" s="49"/>
      <c r="G34" s="49"/>
      <c r="H34" s="49"/>
      <c r="I34" s="49"/>
      <c r="J34" s="49"/>
      <c r="K34" s="49"/>
      <c r="L34" s="49"/>
    </row>
    <row r="35" spans="1:12" ht="170.45" customHeight="1" x14ac:dyDescent="0.2">
      <c r="A35" s="49"/>
      <c r="B35" s="49"/>
      <c r="C35" s="49"/>
      <c r="D35" s="49"/>
      <c r="E35" s="49"/>
      <c r="F35" s="49"/>
      <c r="G35" s="49"/>
      <c r="H35" s="49"/>
      <c r="I35" s="49"/>
      <c r="J35" s="49"/>
      <c r="K35" s="49"/>
      <c r="L35" s="49"/>
    </row>
    <row r="36" spans="1:12" ht="15.75" customHeight="1" x14ac:dyDescent="0.2">
      <c r="A36" s="49"/>
      <c r="B36" s="49"/>
      <c r="C36" s="49"/>
      <c r="D36" s="49"/>
      <c r="E36" s="49"/>
      <c r="F36" s="49"/>
      <c r="G36" s="49"/>
      <c r="H36" s="49"/>
      <c r="I36" s="49"/>
      <c r="J36" s="49"/>
      <c r="K36" s="49"/>
      <c r="L36" s="49"/>
    </row>
    <row r="37" spans="1:12" ht="15.75" customHeight="1" x14ac:dyDescent="0.2">
      <c r="A37" s="49"/>
      <c r="B37" s="49"/>
      <c r="C37" s="49"/>
      <c r="D37" s="49"/>
      <c r="E37" s="49"/>
      <c r="F37" s="49"/>
      <c r="G37" s="49"/>
      <c r="H37" s="49"/>
      <c r="I37" s="49"/>
      <c r="J37" s="49"/>
      <c r="K37" s="49"/>
      <c r="L37" s="49"/>
    </row>
    <row r="38" spans="1:12" ht="15.75" customHeight="1" x14ac:dyDescent="0.2">
      <c r="A38" s="49"/>
      <c r="B38" s="49"/>
      <c r="C38" s="49"/>
      <c r="D38" s="49"/>
      <c r="E38" s="49"/>
      <c r="F38" s="49"/>
      <c r="G38" s="49"/>
      <c r="H38" s="49"/>
      <c r="I38" s="49"/>
      <c r="J38" s="49"/>
      <c r="K38" s="49"/>
      <c r="L38" s="49"/>
    </row>
    <row r="39" spans="1:12" ht="15.75" customHeight="1" x14ac:dyDescent="0.2">
      <c r="A39" s="49"/>
      <c r="B39" s="49"/>
      <c r="C39" s="49"/>
      <c r="D39" s="49"/>
      <c r="E39" s="49"/>
      <c r="F39" s="49"/>
      <c r="G39" s="49"/>
      <c r="H39" s="49"/>
      <c r="I39" s="49"/>
      <c r="J39" s="49"/>
      <c r="K39" s="49"/>
      <c r="L39" s="49"/>
    </row>
    <row r="40" spans="1:12" ht="15.75" customHeight="1" x14ac:dyDescent="0.2">
      <c r="A40" s="49"/>
      <c r="B40" s="49"/>
      <c r="C40" s="49"/>
      <c r="D40" s="49"/>
      <c r="E40" s="49"/>
      <c r="F40" s="49"/>
      <c r="G40" s="49"/>
      <c r="H40" s="49"/>
      <c r="I40" s="49"/>
      <c r="J40" s="49"/>
      <c r="K40" s="49"/>
      <c r="L40" s="49"/>
    </row>
    <row r="41" spans="1:12" ht="15.75" customHeight="1" x14ac:dyDescent="0.2">
      <c r="A41" s="49"/>
      <c r="B41" s="49"/>
      <c r="C41" s="49"/>
      <c r="D41" s="49"/>
      <c r="E41" s="49"/>
      <c r="F41" s="49"/>
      <c r="G41" s="49"/>
      <c r="H41" s="49"/>
      <c r="I41" s="49"/>
      <c r="J41" s="49"/>
      <c r="K41" s="49"/>
      <c r="L41" s="49"/>
    </row>
  </sheetData>
  <sheetProtection selectLockedCells="1" selectUnlockedCells="1"/>
  <mergeCells count="1">
    <mergeCell ref="A1:L41"/>
  </mergeCells>
  <printOptions horizontalCentered="1" gridLines="1"/>
  <pageMargins left="0.7" right="0.7" top="0.75" bottom="0.75" header="0.51180555555555551" footer="0.51180555555555551"/>
  <pageSetup paperSize="9" firstPageNumber="0" pageOrder="overThenDown" orientation="landscape"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workbookViewId="0">
      <selection activeCell="F3" sqref="F3"/>
    </sheetView>
  </sheetViews>
  <sheetFormatPr baseColWidth="10" defaultRowHeight="12.75" x14ac:dyDescent="0.2"/>
  <cols>
    <col min="1" max="1" width="11.42578125" style="4"/>
    <col min="2" max="2" width="11.42578125" style="3"/>
    <col min="5" max="5" width="11.42578125" style="4"/>
    <col min="6" max="6" width="12.5703125" customWidth="1"/>
  </cols>
  <sheetData>
    <row r="1" spans="1:6" x14ac:dyDescent="0.2">
      <c r="A1" s="4" t="s">
        <v>23</v>
      </c>
      <c r="B1" s="3" t="s">
        <v>24</v>
      </c>
      <c r="E1" s="4" t="s">
        <v>25</v>
      </c>
    </row>
    <row r="2" spans="1:6" x14ac:dyDescent="0.2">
      <c r="A2" s="4" t="s">
        <v>20</v>
      </c>
      <c r="B2" s="3">
        <v>1</v>
      </c>
      <c r="E2" s="4" t="s">
        <v>20</v>
      </c>
      <c r="F2">
        <f>VLOOKUP(E2,$A$2:$B$4,2,FALSE)</f>
        <v>1</v>
      </c>
    </row>
    <row r="3" spans="1:6" x14ac:dyDescent="0.2">
      <c r="A3" s="4" t="s">
        <v>21</v>
      </c>
      <c r="B3" s="3">
        <v>0</v>
      </c>
      <c r="E3" s="4" t="s">
        <v>22</v>
      </c>
      <c r="F3">
        <f>VLOOKUP(E3,$A$2:$B$4,2,FALSE)</f>
        <v>0.5</v>
      </c>
    </row>
    <row r="4" spans="1:6" x14ac:dyDescent="0.2">
      <c r="A4" s="4" t="s">
        <v>22</v>
      </c>
      <c r="B4" s="3">
        <v>0.5</v>
      </c>
      <c r="E4" s="4" t="s">
        <v>21</v>
      </c>
      <c r="F4">
        <f>VLOOKUP(E4,$A$2:$B$4,2,FALSE)</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H86"/>
  <sheetViews>
    <sheetView tabSelected="1" zoomScale="101" zoomScaleNormal="90" workbookViewId="0">
      <selection activeCell="E4" sqref="E4"/>
    </sheetView>
  </sheetViews>
  <sheetFormatPr baseColWidth="10" defaultColWidth="12.5703125" defaultRowHeight="15.75" customHeight="1" x14ac:dyDescent="0.2"/>
  <cols>
    <col min="1" max="1" width="21.42578125" customWidth="1"/>
    <col min="2" max="2" width="8.7109375" bestFit="1" customWidth="1"/>
    <col min="3" max="3" width="6.85546875" style="9" hidden="1" customWidth="1"/>
    <col min="4" max="4" width="8.42578125" hidden="1" customWidth="1"/>
    <col min="5" max="5" width="53.28515625" customWidth="1"/>
    <col min="6" max="6" width="14.42578125" bestFit="1" customWidth="1"/>
  </cols>
  <sheetData>
    <row r="1" spans="1:8" ht="15.75" customHeight="1" x14ac:dyDescent="0.2">
      <c r="A1" s="1"/>
      <c r="B1" s="1"/>
      <c r="C1" s="8"/>
      <c r="D1" s="1"/>
      <c r="E1" s="1"/>
      <c r="F1" s="1"/>
      <c r="G1" s="1"/>
      <c r="H1" s="1"/>
    </row>
    <row r="2" spans="1:8" ht="15.75" customHeight="1" thickBot="1" x14ac:dyDescent="0.25">
      <c r="A2" s="1"/>
      <c r="B2" s="1"/>
      <c r="C2" s="8"/>
      <c r="D2" s="1"/>
      <c r="E2" s="1"/>
      <c r="F2" s="1"/>
      <c r="G2" s="1"/>
      <c r="H2" s="1"/>
    </row>
    <row r="3" spans="1:8" ht="48" customHeight="1" thickBot="1" x14ac:dyDescent="0.25">
      <c r="A3" s="5" t="s">
        <v>1</v>
      </c>
      <c r="B3" s="28" t="s">
        <v>35</v>
      </c>
      <c r="C3" s="28" t="s">
        <v>36</v>
      </c>
      <c r="D3" s="28" t="s">
        <v>37</v>
      </c>
      <c r="E3" s="29" t="s">
        <v>2</v>
      </c>
      <c r="F3" s="6" t="s">
        <v>38</v>
      </c>
      <c r="G3" s="7" t="s">
        <v>39</v>
      </c>
      <c r="H3" s="25" t="s">
        <v>40</v>
      </c>
    </row>
    <row r="4" spans="1:8" ht="33.6" customHeight="1" x14ac:dyDescent="0.2">
      <c r="A4" s="59" t="s">
        <v>53</v>
      </c>
      <c r="B4" s="62">
        <v>1</v>
      </c>
      <c r="C4" s="11">
        <v>1</v>
      </c>
      <c r="D4" s="12">
        <v>1</v>
      </c>
      <c r="E4" s="12" t="s">
        <v>3</v>
      </c>
      <c r="F4" s="12"/>
      <c r="G4" s="26" t="e">
        <f>VLOOKUP(F4,paramétrage!$A$2:$B$4,2,FALSE)</f>
        <v>#N/A</v>
      </c>
      <c r="H4" s="15" t="e">
        <f>D4*G4</f>
        <v>#N/A</v>
      </c>
    </row>
    <row r="5" spans="1:8" ht="51.75" customHeight="1" x14ac:dyDescent="0.2">
      <c r="A5" s="60"/>
      <c r="B5" s="63"/>
      <c r="C5" s="13">
        <v>1</v>
      </c>
      <c r="D5" s="2">
        <v>1</v>
      </c>
      <c r="E5" s="2" t="s">
        <v>54</v>
      </c>
      <c r="F5" s="2"/>
      <c r="G5" s="19" t="e">
        <f>VLOOKUP(F5,paramétrage!$A$2:$B$4,2,FALSE)</f>
        <v>#N/A</v>
      </c>
      <c r="H5" s="16" t="e">
        <f t="shared" ref="H5:H63" si="0">D5*G5</f>
        <v>#N/A</v>
      </c>
    </row>
    <row r="6" spans="1:8" ht="42.75" x14ac:dyDescent="0.2">
      <c r="A6" s="60"/>
      <c r="B6" s="63"/>
      <c r="C6" s="13">
        <v>1</v>
      </c>
      <c r="D6" s="2">
        <v>1</v>
      </c>
      <c r="E6" s="70" t="s">
        <v>55</v>
      </c>
      <c r="F6" s="70"/>
      <c r="G6" s="19" t="e">
        <f>VLOOKUP(F6,paramétrage!$A$2:$B$4,2,FALSE)</f>
        <v>#N/A</v>
      </c>
      <c r="H6" s="16" t="e">
        <f t="shared" si="0"/>
        <v>#N/A</v>
      </c>
    </row>
    <row r="7" spans="1:8" ht="57" x14ac:dyDescent="0.2">
      <c r="A7" s="60"/>
      <c r="B7" s="63"/>
      <c r="C7" s="13">
        <v>1</v>
      </c>
      <c r="D7" s="2">
        <v>1</v>
      </c>
      <c r="E7" s="70" t="s">
        <v>56</v>
      </c>
      <c r="F7" s="71"/>
      <c r="G7" s="19" t="e">
        <f>VLOOKUP(F7,paramétrage!$A$2:$B$4,2,FALSE)</f>
        <v>#N/A</v>
      </c>
      <c r="H7" s="16" t="e">
        <f t="shared" si="0"/>
        <v>#N/A</v>
      </c>
    </row>
    <row r="8" spans="1:8" ht="72" thickBot="1" x14ac:dyDescent="0.25">
      <c r="A8" s="60"/>
      <c r="B8" s="64"/>
      <c r="C8" s="14">
        <v>1</v>
      </c>
      <c r="D8" s="10">
        <v>1</v>
      </c>
      <c r="E8" s="10" t="s">
        <v>57</v>
      </c>
      <c r="F8" s="10"/>
      <c r="G8" s="27" t="e">
        <f>VLOOKUP(F8,paramétrage!$A$2:$B$4,2,FALSE)</f>
        <v>#N/A</v>
      </c>
      <c r="H8" s="17" t="e">
        <f t="shared" si="0"/>
        <v>#N/A</v>
      </c>
    </row>
    <row r="9" spans="1:8" ht="42.75" x14ac:dyDescent="0.2">
      <c r="A9" s="60"/>
      <c r="B9" s="62">
        <v>2</v>
      </c>
      <c r="C9" s="11">
        <v>1</v>
      </c>
      <c r="D9" s="12">
        <v>2</v>
      </c>
      <c r="E9" s="12" t="s">
        <v>18</v>
      </c>
      <c r="F9" s="12"/>
      <c r="G9" s="26" t="e">
        <f>VLOOKUP(F9,paramétrage!$A$2:$B$4,2,FALSE)</f>
        <v>#N/A</v>
      </c>
      <c r="H9" s="15" t="e">
        <f t="shared" si="0"/>
        <v>#N/A</v>
      </c>
    </row>
    <row r="10" spans="1:8" ht="28.5" x14ac:dyDescent="0.2">
      <c r="A10" s="60"/>
      <c r="B10" s="63"/>
      <c r="C10" s="13">
        <v>1</v>
      </c>
      <c r="D10" s="2">
        <v>2</v>
      </c>
      <c r="E10" s="70" t="s">
        <v>58</v>
      </c>
      <c r="F10" s="70"/>
      <c r="G10" s="19" t="e">
        <f>VLOOKUP(F10,paramétrage!$A$2:$B$4,2,FALSE)</f>
        <v>#N/A</v>
      </c>
      <c r="H10" s="16" t="e">
        <f t="shared" si="0"/>
        <v>#N/A</v>
      </c>
    </row>
    <row r="11" spans="1:8" ht="28.5" x14ac:dyDescent="0.2">
      <c r="A11" s="60"/>
      <c r="B11" s="63"/>
      <c r="C11" s="13">
        <v>1</v>
      </c>
      <c r="D11" s="2">
        <v>2</v>
      </c>
      <c r="E11" s="72" t="s">
        <v>59</v>
      </c>
      <c r="F11" s="70"/>
      <c r="G11" s="19" t="e">
        <f>VLOOKUP(F11,paramétrage!$A$2:$B$4,2,FALSE)</f>
        <v>#N/A</v>
      </c>
      <c r="H11" s="16" t="e">
        <f t="shared" si="0"/>
        <v>#N/A</v>
      </c>
    </row>
    <row r="12" spans="1:8" ht="28.5" x14ac:dyDescent="0.2">
      <c r="A12" s="60"/>
      <c r="B12" s="63"/>
      <c r="C12" s="13">
        <v>1</v>
      </c>
      <c r="D12" s="2">
        <v>2</v>
      </c>
      <c r="E12" s="73" t="s">
        <v>60</v>
      </c>
      <c r="F12" s="71"/>
      <c r="G12" s="19" t="e">
        <f>VLOOKUP(F12,paramétrage!$A$2:$B$4,2,FALSE)</f>
        <v>#N/A</v>
      </c>
      <c r="H12" s="16" t="e">
        <f t="shared" si="0"/>
        <v>#N/A</v>
      </c>
    </row>
    <row r="13" spans="1:8" ht="43.5" thickBot="1" x14ac:dyDescent="0.25">
      <c r="A13" s="60"/>
      <c r="B13" s="64"/>
      <c r="C13" s="14">
        <v>1</v>
      </c>
      <c r="D13" s="10">
        <v>2</v>
      </c>
      <c r="E13" s="74" t="s">
        <v>61</v>
      </c>
      <c r="F13" s="74"/>
      <c r="G13" s="27" t="e">
        <f>VLOOKUP(F13,paramétrage!$A$2:$B$4,2,FALSE)</f>
        <v>#N/A</v>
      </c>
      <c r="H13" s="17" t="e">
        <f t="shared" si="0"/>
        <v>#N/A</v>
      </c>
    </row>
    <row r="14" spans="1:8" ht="42.75" x14ac:dyDescent="0.2">
      <c r="A14" s="60"/>
      <c r="B14" s="62">
        <v>3</v>
      </c>
      <c r="C14" s="11">
        <v>1</v>
      </c>
      <c r="D14" s="12">
        <v>3</v>
      </c>
      <c r="E14" s="12" t="s">
        <v>62</v>
      </c>
      <c r="F14" s="12"/>
      <c r="G14" s="26" t="e">
        <f>VLOOKUP(F14,paramétrage!$A$2:$B$4,2,FALSE)</f>
        <v>#N/A</v>
      </c>
      <c r="H14" s="15" t="e">
        <f t="shared" si="0"/>
        <v>#N/A</v>
      </c>
    </row>
    <row r="15" spans="1:8" ht="42.75" x14ac:dyDescent="0.2">
      <c r="A15" s="60"/>
      <c r="B15" s="63"/>
      <c r="C15" s="13">
        <v>1</v>
      </c>
      <c r="D15" s="2">
        <v>3</v>
      </c>
      <c r="E15" s="2" t="s">
        <v>64</v>
      </c>
      <c r="F15" s="2"/>
      <c r="G15" s="19" t="e">
        <f>VLOOKUP(F15,paramétrage!$A$2:$B$4,2,FALSE)</f>
        <v>#N/A</v>
      </c>
      <c r="H15" s="16" t="e">
        <f t="shared" si="0"/>
        <v>#N/A</v>
      </c>
    </row>
    <row r="16" spans="1:8" ht="28.5" x14ac:dyDescent="0.2">
      <c r="A16" s="60"/>
      <c r="B16" s="63"/>
      <c r="C16" s="13">
        <v>1</v>
      </c>
      <c r="D16" s="2">
        <v>3</v>
      </c>
      <c r="E16" s="2" t="s">
        <v>65</v>
      </c>
      <c r="F16" s="2"/>
      <c r="G16" s="19" t="e">
        <f>VLOOKUP(F16,paramétrage!$A$2:$B$4,2,FALSE)</f>
        <v>#N/A</v>
      </c>
      <c r="H16" s="16" t="e">
        <f t="shared" si="0"/>
        <v>#N/A</v>
      </c>
    </row>
    <row r="17" spans="1:8" ht="43.5" thickBot="1" x14ac:dyDescent="0.25">
      <c r="A17" s="61"/>
      <c r="B17" s="64"/>
      <c r="C17" s="14">
        <v>1</v>
      </c>
      <c r="D17" s="10">
        <v>3</v>
      </c>
      <c r="E17" s="10" t="s">
        <v>63</v>
      </c>
      <c r="F17" s="10"/>
      <c r="G17" s="27" t="e">
        <f>VLOOKUP(F17,paramétrage!$A$2:$B$4,2,FALSE)</f>
        <v>#N/A</v>
      </c>
      <c r="H17" s="17" t="e">
        <f t="shared" si="0"/>
        <v>#N/A</v>
      </c>
    </row>
    <row r="18" spans="1:8" ht="42.75" x14ac:dyDescent="0.2">
      <c r="A18" s="67" t="s">
        <v>4</v>
      </c>
      <c r="B18" s="62">
        <v>1</v>
      </c>
      <c r="C18" s="11">
        <v>2</v>
      </c>
      <c r="D18" s="12">
        <v>1</v>
      </c>
      <c r="E18" s="12" t="s">
        <v>66</v>
      </c>
      <c r="F18" s="12"/>
      <c r="G18" s="26" t="e">
        <f>VLOOKUP(F18,paramétrage!$A$2:$B$4,2,FALSE)</f>
        <v>#N/A</v>
      </c>
      <c r="H18" s="15" t="e">
        <f t="shared" si="0"/>
        <v>#N/A</v>
      </c>
    </row>
    <row r="19" spans="1:8" ht="42.75" x14ac:dyDescent="0.2">
      <c r="A19" s="68"/>
      <c r="B19" s="63"/>
      <c r="C19" s="13">
        <v>2</v>
      </c>
      <c r="D19" s="2">
        <v>1</v>
      </c>
      <c r="E19" s="2" t="s">
        <v>67</v>
      </c>
      <c r="F19" s="2"/>
      <c r="G19" s="19" t="e">
        <f>VLOOKUP(F19,paramétrage!$A$2:$B$4,2,FALSE)</f>
        <v>#N/A</v>
      </c>
      <c r="H19" s="16" t="e">
        <f t="shared" si="0"/>
        <v>#N/A</v>
      </c>
    </row>
    <row r="20" spans="1:8" ht="29.25" thickBot="1" x14ac:dyDescent="0.25">
      <c r="A20" s="68"/>
      <c r="B20" s="64"/>
      <c r="C20" s="14">
        <v>2</v>
      </c>
      <c r="D20" s="10">
        <v>1</v>
      </c>
      <c r="E20" s="10" t="s">
        <v>68</v>
      </c>
      <c r="F20" s="10"/>
      <c r="G20" s="27" t="e">
        <f>VLOOKUP(F20,paramétrage!$A$2:$B$4,2,FALSE)</f>
        <v>#N/A</v>
      </c>
      <c r="H20" s="17" t="e">
        <f t="shared" si="0"/>
        <v>#N/A</v>
      </c>
    </row>
    <row r="21" spans="1:8" ht="42.75" x14ac:dyDescent="0.2">
      <c r="A21" s="68"/>
      <c r="B21" s="62">
        <v>2</v>
      </c>
      <c r="C21" s="11">
        <v>2</v>
      </c>
      <c r="D21" s="12">
        <v>2</v>
      </c>
      <c r="E21" s="12" t="s">
        <v>69</v>
      </c>
      <c r="F21" s="12"/>
      <c r="G21" s="26" t="e">
        <f>VLOOKUP(F21,paramétrage!$A$2:$B$4,2,FALSE)</f>
        <v>#N/A</v>
      </c>
      <c r="H21" s="15" t="e">
        <f t="shared" si="0"/>
        <v>#N/A</v>
      </c>
    </row>
    <row r="22" spans="1:8" ht="29.25" thickBot="1" x14ac:dyDescent="0.25">
      <c r="A22" s="68"/>
      <c r="B22" s="63"/>
      <c r="C22" s="13">
        <v>2</v>
      </c>
      <c r="D22" s="2">
        <v>2</v>
      </c>
      <c r="E22" s="2" t="s">
        <v>70</v>
      </c>
      <c r="F22" s="2"/>
      <c r="G22" s="19" t="e">
        <f>VLOOKUP(F22,paramétrage!$A$2:$B$4,2,FALSE)</f>
        <v>#N/A</v>
      </c>
      <c r="H22" s="16" t="e">
        <f t="shared" si="0"/>
        <v>#N/A</v>
      </c>
    </row>
    <row r="23" spans="1:8" ht="42.75" x14ac:dyDescent="0.2">
      <c r="A23" s="68"/>
      <c r="B23" s="62">
        <v>3</v>
      </c>
      <c r="C23" s="11">
        <v>2</v>
      </c>
      <c r="D23" s="12">
        <v>3</v>
      </c>
      <c r="E23" s="12" t="s">
        <v>71</v>
      </c>
      <c r="F23" s="12"/>
      <c r="G23" s="26" t="e">
        <f>VLOOKUP(F23,paramétrage!$A$2:$B$4,2,FALSE)</f>
        <v>#N/A</v>
      </c>
      <c r="H23" s="15" t="e">
        <f t="shared" si="0"/>
        <v>#N/A</v>
      </c>
    </row>
    <row r="24" spans="1:8" ht="57.75" thickBot="1" x14ac:dyDescent="0.25">
      <c r="A24" s="68"/>
      <c r="B24" s="63"/>
      <c r="C24" s="13">
        <v>2</v>
      </c>
      <c r="D24" s="2">
        <v>3</v>
      </c>
      <c r="E24" s="2" t="s">
        <v>72</v>
      </c>
      <c r="F24" s="2"/>
      <c r="G24" s="19" t="e">
        <f>VLOOKUP(F24,paramétrage!$A$2:$B$4,2,FALSE)</f>
        <v>#N/A</v>
      </c>
      <c r="H24" s="16" t="e">
        <f t="shared" si="0"/>
        <v>#N/A</v>
      </c>
    </row>
    <row r="25" spans="1:8" ht="45.6" customHeight="1" x14ac:dyDescent="0.2">
      <c r="A25" s="59" t="s">
        <v>5</v>
      </c>
      <c r="B25" s="62">
        <v>1</v>
      </c>
      <c r="C25" s="11">
        <v>3</v>
      </c>
      <c r="D25" s="12">
        <v>1</v>
      </c>
      <c r="E25" s="12" t="s">
        <v>73</v>
      </c>
      <c r="F25" s="12"/>
      <c r="G25" s="26" t="e">
        <f>VLOOKUP(F25,paramétrage!$A$2:$B$4,2,FALSE)</f>
        <v>#N/A</v>
      </c>
      <c r="H25" s="15" t="e">
        <f t="shared" si="0"/>
        <v>#N/A</v>
      </c>
    </row>
    <row r="26" spans="1:8" ht="42.75" x14ac:dyDescent="0.2">
      <c r="A26" s="60"/>
      <c r="B26" s="63"/>
      <c r="C26" s="13">
        <v>3</v>
      </c>
      <c r="D26" s="2">
        <v>1</v>
      </c>
      <c r="E26" s="2" t="s">
        <v>75</v>
      </c>
      <c r="F26" s="2"/>
      <c r="G26" s="19" t="e">
        <f>VLOOKUP(F26,paramétrage!$A$2:$B$4,2,FALSE)</f>
        <v>#N/A</v>
      </c>
      <c r="H26" s="16" t="e">
        <f t="shared" si="0"/>
        <v>#N/A</v>
      </c>
    </row>
    <row r="27" spans="1:8" ht="42.75" x14ac:dyDescent="0.2">
      <c r="A27" s="60"/>
      <c r="B27" s="63"/>
      <c r="C27" s="13">
        <v>3</v>
      </c>
      <c r="D27" s="2">
        <v>1</v>
      </c>
      <c r="E27" s="2" t="s">
        <v>74</v>
      </c>
      <c r="F27" s="2"/>
      <c r="G27" s="19" t="e">
        <f>VLOOKUP(F27,paramétrage!$A$2:$B$4,2,FALSE)</f>
        <v>#N/A</v>
      </c>
      <c r="H27" s="16" t="e">
        <f t="shared" si="0"/>
        <v>#N/A</v>
      </c>
    </row>
    <row r="28" spans="1:8" ht="28.5" x14ac:dyDescent="0.2">
      <c r="A28" s="60"/>
      <c r="B28" s="63"/>
      <c r="C28" s="13">
        <v>3</v>
      </c>
      <c r="D28" s="2">
        <v>1</v>
      </c>
      <c r="E28" s="2" t="s">
        <v>76</v>
      </c>
      <c r="F28" s="2"/>
      <c r="G28" s="19" t="e">
        <f>VLOOKUP(F28,paramétrage!$A$2:$B$4,2,FALSE)</f>
        <v>#N/A</v>
      </c>
      <c r="H28" s="16" t="e">
        <f t="shared" si="0"/>
        <v>#N/A</v>
      </c>
    </row>
    <row r="29" spans="1:8" ht="29.25" thickBot="1" x14ac:dyDescent="0.25">
      <c r="A29" s="60"/>
      <c r="B29" s="63"/>
      <c r="C29" s="43">
        <v>3</v>
      </c>
      <c r="D29" s="44">
        <v>1</v>
      </c>
      <c r="E29" s="44" t="s">
        <v>6</v>
      </c>
      <c r="F29" s="44"/>
      <c r="G29" s="75" t="e">
        <f>VLOOKUP(F29,paramétrage!$A$2:$B$4,2,FALSE)</f>
        <v>#N/A</v>
      </c>
      <c r="H29" s="76" t="e">
        <f t="shared" si="0"/>
        <v>#N/A</v>
      </c>
    </row>
    <row r="30" spans="1:8" ht="42.75" x14ac:dyDescent="0.2">
      <c r="A30" s="68"/>
      <c r="B30" s="77">
        <v>2</v>
      </c>
      <c r="C30" s="12">
        <v>3</v>
      </c>
      <c r="D30" s="12">
        <v>2</v>
      </c>
      <c r="E30" s="12" t="s">
        <v>7</v>
      </c>
      <c r="F30" s="12"/>
      <c r="G30" s="26" t="e">
        <f>VLOOKUP(F30,paramétrage!$A$2:$B$4,2,FALSE)</f>
        <v>#N/A</v>
      </c>
      <c r="H30" s="15" t="e">
        <f t="shared" si="0"/>
        <v>#N/A</v>
      </c>
    </row>
    <row r="31" spans="1:8" ht="57" x14ac:dyDescent="0.2">
      <c r="A31" s="68"/>
      <c r="B31" s="78"/>
      <c r="C31" s="2">
        <v>3</v>
      </c>
      <c r="D31" s="2">
        <v>2</v>
      </c>
      <c r="E31" s="2" t="s">
        <v>77</v>
      </c>
      <c r="F31" s="2"/>
      <c r="G31" s="19" t="e">
        <f>VLOOKUP(F31,paramétrage!$A$2:$B$4,2,FALSE)</f>
        <v>#N/A</v>
      </c>
      <c r="H31" s="16" t="e">
        <f t="shared" si="0"/>
        <v>#N/A</v>
      </c>
    </row>
    <row r="32" spans="1:8" ht="57" x14ac:dyDescent="0.2">
      <c r="A32" s="68"/>
      <c r="B32" s="78"/>
      <c r="C32" s="2">
        <v>3</v>
      </c>
      <c r="D32" s="2">
        <v>2</v>
      </c>
      <c r="E32" s="2" t="s">
        <v>78</v>
      </c>
      <c r="F32" s="2"/>
      <c r="G32" s="19" t="e">
        <f>VLOOKUP(F32,paramétrage!$A$2:$B$4,2,FALSE)</f>
        <v>#N/A</v>
      </c>
      <c r="H32" s="16" t="e">
        <f t="shared" si="0"/>
        <v>#N/A</v>
      </c>
    </row>
    <row r="33" spans="1:8" ht="42.75" x14ac:dyDescent="0.2">
      <c r="A33" s="68"/>
      <c r="B33" s="78"/>
      <c r="C33" s="2">
        <v>3</v>
      </c>
      <c r="D33" s="2">
        <v>2</v>
      </c>
      <c r="E33" s="70" t="s">
        <v>8</v>
      </c>
      <c r="F33" s="70"/>
      <c r="G33" s="19" t="e">
        <f>VLOOKUP(F33,paramétrage!$A$2:$B$4,2,FALSE)</f>
        <v>#N/A</v>
      </c>
      <c r="H33" s="16" t="e">
        <f t="shared" si="0"/>
        <v>#N/A</v>
      </c>
    </row>
    <row r="34" spans="1:8" ht="42.75" x14ac:dyDescent="0.2">
      <c r="A34" s="68"/>
      <c r="B34" s="78"/>
      <c r="C34" s="2">
        <v>3</v>
      </c>
      <c r="D34" s="2">
        <v>3</v>
      </c>
      <c r="E34" s="70" t="s">
        <v>79</v>
      </c>
      <c r="F34" s="70"/>
      <c r="G34" s="19" t="e">
        <f>VLOOKUP(F34,paramétrage!$A$2:$B$4,2,FALSE)</f>
        <v>#N/A</v>
      </c>
      <c r="H34" s="16" t="e">
        <f t="shared" si="0"/>
        <v>#N/A</v>
      </c>
    </row>
    <row r="35" spans="1:8" ht="57.75" thickBot="1" x14ac:dyDescent="0.25">
      <c r="A35" s="68"/>
      <c r="B35" s="79"/>
      <c r="C35" s="10">
        <v>3</v>
      </c>
      <c r="D35" s="10">
        <v>3</v>
      </c>
      <c r="E35" s="74" t="s">
        <v>80</v>
      </c>
      <c r="F35" s="74"/>
      <c r="G35" s="19" t="e">
        <f>VLOOKUP(F35,paramétrage!$A$2:$B$4,2,FALSE)</f>
        <v>#N/A</v>
      </c>
      <c r="H35" s="16" t="e">
        <f t="shared" si="0"/>
        <v>#N/A</v>
      </c>
    </row>
    <row r="36" spans="1:8" ht="42.75" x14ac:dyDescent="0.2">
      <c r="A36" s="60"/>
      <c r="B36" s="63">
        <v>3</v>
      </c>
      <c r="C36" s="48">
        <v>3</v>
      </c>
      <c r="D36" s="45">
        <v>3</v>
      </c>
      <c r="E36" s="45" t="s">
        <v>9</v>
      </c>
      <c r="F36" s="45"/>
      <c r="G36" s="46" t="e">
        <f>VLOOKUP(F36,paramétrage!$A$2:$B$4,2,FALSE)</f>
        <v>#N/A</v>
      </c>
      <c r="H36" s="47" t="e">
        <f t="shared" si="0"/>
        <v>#N/A</v>
      </c>
    </row>
    <row r="37" spans="1:8" ht="42.75" x14ac:dyDescent="0.2">
      <c r="A37" s="60"/>
      <c r="B37" s="63"/>
      <c r="C37" s="13">
        <v>3</v>
      </c>
      <c r="D37" s="2">
        <v>3</v>
      </c>
      <c r="E37" s="2" t="s">
        <v>81</v>
      </c>
      <c r="F37" s="2"/>
      <c r="G37" s="19" t="e">
        <f>VLOOKUP(F37,paramétrage!$A$2:$B$4,2,FALSE)</f>
        <v>#N/A</v>
      </c>
      <c r="H37" s="16" t="e">
        <f t="shared" si="0"/>
        <v>#N/A</v>
      </c>
    </row>
    <row r="38" spans="1:8" ht="57" x14ac:dyDescent="0.2">
      <c r="A38" s="60"/>
      <c r="B38" s="63"/>
      <c r="C38" s="13">
        <v>3</v>
      </c>
      <c r="D38" s="2">
        <v>3</v>
      </c>
      <c r="E38" s="70" t="s">
        <v>82</v>
      </c>
      <c r="F38" s="70"/>
      <c r="G38" s="19" t="e">
        <f>VLOOKUP(F38,paramétrage!$A$2:$B$4,2,FALSE)</f>
        <v>#N/A</v>
      </c>
      <c r="H38" s="16" t="e">
        <f t="shared" si="0"/>
        <v>#N/A</v>
      </c>
    </row>
    <row r="39" spans="1:8" ht="28.5" x14ac:dyDescent="0.2">
      <c r="A39" s="60"/>
      <c r="B39" s="63"/>
      <c r="C39" s="13">
        <v>3</v>
      </c>
      <c r="D39" s="2">
        <v>3</v>
      </c>
      <c r="E39" s="70" t="s">
        <v>83</v>
      </c>
      <c r="F39" s="70"/>
      <c r="G39" s="19" t="e">
        <f>VLOOKUP(F39,paramétrage!$A$2:$B$4,2,FALSE)</f>
        <v>#N/A</v>
      </c>
      <c r="H39" s="16" t="e">
        <f>D40*G39</f>
        <v>#N/A</v>
      </c>
    </row>
    <row r="40" spans="1:8" ht="42.75" x14ac:dyDescent="0.2">
      <c r="A40" s="60"/>
      <c r="B40" s="63"/>
      <c r="C40" s="13">
        <v>3</v>
      </c>
      <c r="D40" s="2">
        <v>3</v>
      </c>
      <c r="E40" s="70" t="s">
        <v>84</v>
      </c>
      <c r="F40" s="80"/>
      <c r="G40" s="19" t="e">
        <f>VLOOKUP(F40,paramétrage!$A$2:$B$4,2,FALSE)</f>
        <v>#N/A</v>
      </c>
      <c r="H40" s="16" t="e">
        <f>D41*G40</f>
        <v>#N/A</v>
      </c>
    </row>
    <row r="41" spans="1:8" ht="29.25" thickBot="1" x14ac:dyDescent="0.25">
      <c r="A41" s="61"/>
      <c r="B41" s="64"/>
      <c r="C41" s="14">
        <v>3</v>
      </c>
      <c r="D41" s="10">
        <v>3</v>
      </c>
      <c r="E41" s="74" t="s">
        <v>85</v>
      </c>
      <c r="F41" s="74"/>
      <c r="G41" s="27" t="e">
        <f>VLOOKUP(F41,paramétrage!$A$2:$B$4,2,FALSE)</f>
        <v>#N/A</v>
      </c>
      <c r="H41" s="17" t="e">
        <f t="shared" si="0"/>
        <v>#N/A</v>
      </c>
    </row>
    <row r="42" spans="1:8" ht="32.25" customHeight="1" x14ac:dyDescent="0.2">
      <c r="A42" s="68" t="s">
        <v>52</v>
      </c>
      <c r="B42" s="65">
        <v>1</v>
      </c>
      <c r="C42" s="11">
        <v>4</v>
      </c>
      <c r="D42" s="12">
        <v>1</v>
      </c>
      <c r="E42" s="12" t="s">
        <v>10</v>
      </c>
      <c r="F42" s="12"/>
      <c r="G42" s="26" t="e">
        <f>VLOOKUP(F42,paramétrage!$A$2:$B$4,2,FALSE)</f>
        <v>#N/A</v>
      </c>
      <c r="H42" s="15" t="e">
        <f t="shared" si="0"/>
        <v>#N/A</v>
      </c>
    </row>
    <row r="43" spans="1:8" ht="57" x14ac:dyDescent="0.2">
      <c r="A43" s="68"/>
      <c r="B43" s="66"/>
      <c r="C43" s="13">
        <v>4</v>
      </c>
      <c r="D43" s="2">
        <v>1</v>
      </c>
      <c r="E43" s="2" t="s">
        <v>86</v>
      </c>
      <c r="F43" s="2"/>
      <c r="G43" s="19" t="e">
        <f>VLOOKUP(F43,paramétrage!$A$2:$B$4,2,FALSE)</f>
        <v>#N/A</v>
      </c>
      <c r="H43" s="16" t="e">
        <f t="shared" si="0"/>
        <v>#N/A</v>
      </c>
    </row>
    <row r="44" spans="1:8" ht="42.75" x14ac:dyDescent="0.2">
      <c r="A44" s="68"/>
      <c r="B44" s="66"/>
      <c r="C44" s="13">
        <v>4</v>
      </c>
      <c r="D44" s="2">
        <v>1</v>
      </c>
      <c r="E44" s="2" t="s">
        <v>11</v>
      </c>
      <c r="F44" s="2"/>
      <c r="G44" s="19" t="e">
        <f>VLOOKUP(F44,paramétrage!$A$2:$B$4,2,FALSE)</f>
        <v>#N/A</v>
      </c>
      <c r="H44" s="16" t="e">
        <f t="shared" si="0"/>
        <v>#N/A</v>
      </c>
    </row>
    <row r="45" spans="1:8" ht="42.75" x14ac:dyDescent="0.2">
      <c r="A45" s="68"/>
      <c r="B45" s="66"/>
      <c r="C45" s="13">
        <v>4</v>
      </c>
      <c r="D45" s="2">
        <v>1</v>
      </c>
      <c r="E45" s="2" t="s">
        <v>87</v>
      </c>
      <c r="F45" s="2"/>
      <c r="G45" s="19" t="e">
        <f>VLOOKUP(F45,paramétrage!$A$2:$B$4,2,FALSE)</f>
        <v>#N/A</v>
      </c>
      <c r="H45" s="16" t="e">
        <f t="shared" si="0"/>
        <v>#N/A</v>
      </c>
    </row>
    <row r="46" spans="1:8" ht="43.5" thickBot="1" x14ac:dyDescent="0.25">
      <c r="A46" s="68"/>
      <c r="B46" s="66"/>
      <c r="C46" s="13">
        <v>4</v>
      </c>
      <c r="D46" s="2">
        <v>1</v>
      </c>
      <c r="E46" s="2" t="s">
        <v>88</v>
      </c>
      <c r="F46" s="2"/>
      <c r="G46" s="19" t="e">
        <f>VLOOKUP(F46,paramétrage!$A$2:$B$4,2,FALSE)</f>
        <v>#N/A</v>
      </c>
      <c r="H46" s="16" t="e">
        <f t="shared" si="0"/>
        <v>#N/A</v>
      </c>
    </row>
    <row r="47" spans="1:8" ht="42.75" x14ac:dyDescent="0.2">
      <c r="A47" s="68"/>
      <c r="B47" s="59">
        <v>2</v>
      </c>
      <c r="C47" s="11">
        <v>4</v>
      </c>
      <c r="D47" s="12">
        <v>2</v>
      </c>
      <c r="E47" s="12" t="s">
        <v>89</v>
      </c>
      <c r="F47" s="12"/>
      <c r="G47" s="26" t="e">
        <f>VLOOKUP(F47,paramétrage!$A$2:$B$4,2,FALSE)</f>
        <v>#N/A</v>
      </c>
      <c r="H47" s="15" t="e">
        <f t="shared" si="0"/>
        <v>#N/A</v>
      </c>
    </row>
    <row r="48" spans="1:8" ht="42.75" x14ac:dyDescent="0.2">
      <c r="A48" s="68"/>
      <c r="B48" s="60"/>
      <c r="C48" s="13">
        <v>4</v>
      </c>
      <c r="D48" s="2">
        <v>2</v>
      </c>
      <c r="E48" s="2" t="s">
        <v>90</v>
      </c>
      <c r="F48" s="2"/>
      <c r="G48" s="19" t="e">
        <f>VLOOKUP(F48,paramétrage!$A$2:$B$4,2,FALSE)</f>
        <v>#N/A</v>
      </c>
      <c r="H48" s="16" t="e">
        <f t="shared" si="0"/>
        <v>#N/A</v>
      </c>
    </row>
    <row r="49" spans="1:8" ht="57" x14ac:dyDescent="0.2">
      <c r="A49" s="68"/>
      <c r="B49" s="60"/>
      <c r="C49" s="13">
        <v>4</v>
      </c>
      <c r="D49" s="2">
        <v>2</v>
      </c>
      <c r="E49" s="2" t="s">
        <v>12</v>
      </c>
      <c r="F49" s="2"/>
      <c r="G49" s="19" t="e">
        <f>VLOOKUP(F49,paramétrage!$A$2:$B$4,2,FALSE)</f>
        <v>#N/A</v>
      </c>
      <c r="H49" s="16" t="e">
        <f t="shared" si="0"/>
        <v>#N/A</v>
      </c>
    </row>
    <row r="50" spans="1:8" ht="43.5" thickBot="1" x14ac:dyDescent="0.25">
      <c r="A50" s="68"/>
      <c r="B50" s="61"/>
      <c r="C50" s="14">
        <v>4</v>
      </c>
      <c r="D50" s="10">
        <v>2</v>
      </c>
      <c r="E50" s="10" t="s">
        <v>92</v>
      </c>
      <c r="F50" s="10"/>
      <c r="G50" s="27" t="e">
        <f>VLOOKUP(F50,paramétrage!$A$2:$B$4,2,FALSE)</f>
        <v>#N/A</v>
      </c>
      <c r="H50" s="17" t="e">
        <f t="shared" si="0"/>
        <v>#N/A</v>
      </c>
    </row>
    <row r="51" spans="1:8" ht="71.25" x14ac:dyDescent="0.2">
      <c r="A51" s="68"/>
      <c r="B51" s="59">
        <v>3</v>
      </c>
      <c r="C51" s="11">
        <v>4</v>
      </c>
      <c r="D51" s="12">
        <v>3</v>
      </c>
      <c r="E51" s="12" t="s">
        <v>19</v>
      </c>
      <c r="F51" s="12"/>
      <c r="G51" s="26" t="e">
        <f>VLOOKUP(F51,paramétrage!$A$2:$B$4,2,FALSE)</f>
        <v>#N/A</v>
      </c>
      <c r="H51" s="15" t="e">
        <f t="shared" si="0"/>
        <v>#N/A</v>
      </c>
    </row>
    <row r="52" spans="1:8" ht="42.75" x14ac:dyDescent="0.2">
      <c r="A52" s="68"/>
      <c r="B52" s="60"/>
      <c r="C52" s="13">
        <v>4</v>
      </c>
      <c r="D52" s="2">
        <v>3</v>
      </c>
      <c r="E52" s="2" t="s">
        <v>13</v>
      </c>
      <c r="F52" s="2"/>
      <c r="G52" s="19" t="e">
        <f>VLOOKUP(F52,paramétrage!$A$2:$B$4,2,FALSE)</f>
        <v>#N/A</v>
      </c>
      <c r="H52" s="16" t="e">
        <f t="shared" si="0"/>
        <v>#N/A</v>
      </c>
    </row>
    <row r="53" spans="1:8" ht="42.75" x14ac:dyDescent="0.2">
      <c r="A53" s="68"/>
      <c r="B53" s="60"/>
      <c r="C53" s="13">
        <v>4</v>
      </c>
      <c r="D53" s="2">
        <v>3</v>
      </c>
      <c r="E53" s="2" t="s">
        <v>14</v>
      </c>
      <c r="F53" s="2"/>
      <c r="G53" s="19" t="e">
        <f>VLOOKUP(F53,paramétrage!$A$2:$B$4,2,FALSE)</f>
        <v>#N/A</v>
      </c>
      <c r="H53" s="16" t="e">
        <f t="shared" si="0"/>
        <v>#N/A</v>
      </c>
    </row>
    <row r="54" spans="1:8" ht="42.75" x14ac:dyDescent="0.2">
      <c r="A54" s="68"/>
      <c r="B54" s="60"/>
      <c r="C54" s="13">
        <v>4</v>
      </c>
      <c r="D54" s="2">
        <v>3</v>
      </c>
      <c r="E54" s="2" t="s">
        <v>15</v>
      </c>
      <c r="F54" s="2"/>
      <c r="G54" s="19" t="e">
        <f>VLOOKUP(F54,paramétrage!$A$2:$B$4,2,FALSE)</f>
        <v>#N/A</v>
      </c>
      <c r="H54" s="16" t="e">
        <f t="shared" si="0"/>
        <v>#N/A</v>
      </c>
    </row>
    <row r="55" spans="1:8" ht="42.75" x14ac:dyDescent="0.2">
      <c r="A55" s="68"/>
      <c r="B55" s="60"/>
      <c r="C55" s="13">
        <v>4</v>
      </c>
      <c r="D55" s="2">
        <v>3</v>
      </c>
      <c r="E55" s="2" t="s">
        <v>91</v>
      </c>
      <c r="F55" s="2"/>
      <c r="G55" s="19" t="e">
        <f>VLOOKUP(F55,paramétrage!$A$2:$B$4,2,FALSE)</f>
        <v>#N/A</v>
      </c>
      <c r="H55" s="16" t="e">
        <f t="shared" si="0"/>
        <v>#N/A</v>
      </c>
    </row>
    <row r="56" spans="1:8" ht="72" thickBot="1" x14ac:dyDescent="0.25">
      <c r="A56" s="69"/>
      <c r="B56" s="61"/>
      <c r="C56" s="14">
        <v>4</v>
      </c>
      <c r="D56" s="10">
        <v>3</v>
      </c>
      <c r="E56" s="10" t="s">
        <v>93</v>
      </c>
      <c r="F56" s="10"/>
      <c r="G56" s="27" t="e">
        <f>VLOOKUP(F56,paramétrage!$A$2:$B$4,2,FALSE)</f>
        <v>#N/A</v>
      </c>
      <c r="H56" s="17" t="e">
        <f t="shared" si="0"/>
        <v>#N/A</v>
      </c>
    </row>
    <row r="57" spans="1:8" ht="57" x14ac:dyDescent="0.2">
      <c r="A57" s="60" t="s">
        <v>16</v>
      </c>
      <c r="B57" s="62">
        <v>1</v>
      </c>
      <c r="C57" s="11">
        <v>5</v>
      </c>
      <c r="D57" s="12">
        <v>1</v>
      </c>
      <c r="E57" s="12" t="s">
        <v>94</v>
      </c>
      <c r="F57" s="12"/>
      <c r="G57" s="26" t="e">
        <f>VLOOKUP(F57,paramétrage!$A$2:$B$4,2,FALSE)</f>
        <v>#N/A</v>
      </c>
      <c r="H57" s="15" t="e">
        <f t="shared" si="0"/>
        <v>#N/A</v>
      </c>
    </row>
    <row r="58" spans="1:8" ht="57" x14ac:dyDescent="0.2">
      <c r="A58" s="60"/>
      <c r="B58" s="63"/>
      <c r="C58" s="13">
        <v>5</v>
      </c>
      <c r="D58" s="2">
        <v>1</v>
      </c>
      <c r="E58" s="2" t="s">
        <v>95</v>
      </c>
      <c r="F58" s="2"/>
      <c r="G58" s="19" t="e">
        <f>VLOOKUP(F58,paramétrage!$A$2:$B$4,2,FALSE)</f>
        <v>#N/A</v>
      </c>
      <c r="H58" s="16" t="e">
        <f t="shared" si="0"/>
        <v>#N/A</v>
      </c>
    </row>
    <row r="59" spans="1:8" ht="29.25" thickBot="1" x14ac:dyDescent="0.25">
      <c r="A59" s="60"/>
      <c r="B59" s="64"/>
      <c r="C59" s="14">
        <v>5</v>
      </c>
      <c r="D59" s="10">
        <v>1</v>
      </c>
      <c r="E59" s="10" t="s">
        <v>96</v>
      </c>
      <c r="F59" s="10"/>
      <c r="G59" s="27" t="e">
        <f>VLOOKUP(F59,paramétrage!$A$2:$B$4,2,FALSE)</f>
        <v>#N/A</v>
      </c>
      <c r="H59" s="17" t="e">
        <f t="shared" si="0"/>
        <v>#N/A</v>
      </c>
    </row>
    <row r="60" spans="1:8" ht="42.75" x14ac:dyDescent="0.2">
      <c r="A60" s="60"/>
      <c r="B60" s="62">
        <v>2</v>
      </c>
      <c r="C60" s="11">
        <v>5</v>
      </c>
      <c r="D60" s="12">
        <v>2</v>
      </c>
      <c r="E60" s="12" t="s">
        <v>97</v>
      </c>
      <c r="F60" s="12"/>
      <c r="G60" s="26" t="e">
        <f>VLOOKUP(F60,paramétrage!$A$2:$B$4,2,FALSE)</f>
        <v>#N/A</v>
      </c>
      <c r="H60" s="15" t="e">
        <f t="shared" si="0"/>
        <v>#N/A</v>
      </c>
    </row>
    <row r="61" spans="1:8" ht="29.25" thickBot="1" x14ac:dyDescent="0.25">
      <c r="A61" s="60"/>
      <c r="B61" s="64"/>
      <c r="C61" s="14">
        <v>5</v>
      </c>
      <c r="D61" s="10">
        <v>2</v>
      </c>
      <c r="E61" s="10" t="s">
        <v>17</v>
      </c>
      <c r="F61" s="10"/>
      <c r="G61" s="27" t="e">
        <f>VLOOKUP(F61,paramétrage!$A$2:$B$4,2,FALSE)</f>
        <v>#N/A</v>
      </c>
      <c r="H61" s="17" t="e">
        <f t="shared" si="0"/>
        <v>#N/A</v>
      </c>
    </row>
    <row r="62" spans="1:8" ht="28.5" x14ac:dyDescent="0.2">
      <c r="A62" s="60"/>
      <c r="B62" s="62">
        <v>3</v>
      </c>
      <c r="C62" s="11">
        <v>5</v>
      </c>
      <c r="D62" s="12">
        <v>3</v>
      </c>
      <c r="E62" s="12" t="s">
        <v>98</v>
      </c>
      <c r="F62" s="12"/>
      <c r="G62" s="26" t="e">
        <f>VLOOKUP(F62,paramétrage!$A$2:$B$4,2,FALSE)</f>
        <v>#N/A</v>
      </c>
      <c r="H62" s="15" t="e">
        <f t="shared" si="0"/>
        <v>#N/A</v>
      </c>
    </row>
    <row r="63" spans="1:8" ht="28.5" x14ac:dyDescent="0.2">
      <c r="A63" s="60"/>
      <c r="B63" s="63"/>
      <c r="C63" s="13">
        <v>5</v>
      </c>
      <c r="D63" s="2">
        <v>3</v>
      </c>
      <c r="E63" s="2" t="s">
        <v>99</v>
      </c>
      <c r="F63" s="2"/>
      <c r="G63" s="19" t="e">
        <f>VLOOKUP(F63,paramétrage!$A$2:$B$4,2,FALSE)</f>
        <v>#N/A</v>
      </c>
      <c r="H63" s="16" t="e">
        <f t="shared" si="0"/>
        <v>#N/A</v>
      </c>
    </row>
    <row r="64" spans="1:8" ht="72" thickBot="1" x14ac:dyDescent="0.25">
      <c r="A64" s="61"/>
      <c r="B64" s="64"/>
      <c r="C64" s="14">
        <v>5</v>
      </c>
      <c r="D64" s="10">
        <v>3</v>
      </c>
      <c r="E64" s="10" t="s">
        <v>100</v>
      </c>
      <c r="F64" s="10"/>
      <c r="G64" s="27" t="e">
        <f>VLOOKUP(F64,paramétrage!$A$2:$B$4,2,FALSE)</f>
        <v>#N/A</v>
      </c>
      <c r="H64" s="17" t="e">
        <f>D64*G64</f>
        <v>#N/A</v>
      </c>
    </row>
    <row r="66" spans="1:8" ht="15.75" customHeight="1" x14ac:dyDescent="0.2">
      <c r="A66" s="42" t="s">
        <v>26</v>
      </c>
      <c r="F66" s="18"/>
    </row>
    <row r="67" spans="1:8" ht="15.75" customHeight="1" x14ac:dyDescent="0.2">
      <c r="A67" s="53" t="s">
        <v>41</v>
      </c>
      <c r="B67" s="54"/>
      <c r="C67" s="30">
        <v>1</v>
      </c>
      <c r="D67" s="31"/>
      <c r="E67" s="30" t="s">
        <v>42</v>
      </c>
      <c r="F67" s="31"/>
      <c r="G67" s="30" t="s">
        <v>30</v>
      </c>
      <c r="H67" s="32" t="e">
        <f>SUMIFS($H$4:$H$64,$C$4:$C$64,C67)</f>
        <v>#N/A</v>
      </c>
    </row>
    <row r="68" spans="1:8" ht="15.75" customHeight="1" x14ac:dyDescent="0.2">
      <c r="A68" s="55"/>
      <c r="B68" s="56"/>
      <c r="C68" s="33">
        <v>2</v>
      </c>
      <c r="D68" s="34"/>
      <c r="E68" s="33" t="s">
        <v>43</v>
      </c>
      <c r="F68" s="34"/>
      <c r="G68" s="33" t="s">
        <v>31</v>
      </c>
      <c r="H68" s="35" t="e">
        <f>SUMIFS($H$4:$H$64,$C$4:$C$64,C68)</f>
        <v>#N/A</v>
      </c>
    </row>
    <row r="69" spans="1:8" ht="15.75" customHeight="1" x14ac:dyDescent="0.2">
      <c r="A69" s="55"/>
      <c r="B69" s="56"/>
      <c r="C69" s="33">
        <v>3</v>
      </c>
      <c r="D69" s="34"/>
      <c r="E69" s="33" t="s">
        <v>44</v>
      </c>
      <c r="F69" s="34"/>
      <c r="G69" s="33" t="s">
        <v>32</v>
      </c>
      <c r="H69" s="35" t="e">
        <f>SUMIFS($H$4:$H$64,$C$4:$C$64,C69)</f>
        <v>#N/A</v>
      </c>
    </row>
    <row r="70" spans="1:8" ht="15.75" customHeight="1" x14ac:dyDescent="0.2">
      <c r="A70" s="55"/>
      <c r="B70" s="56"/>
      <c r="C70" s="33">
        <v>4</v>
      </c>
      <c r="D70" s="34"/>
      <c r="E70" s="33" t="s">
        <v>45</v>
      </c>
      <c r="F70" s="34"/>
      <c r="G70" s="33" t="s">
        <v>33</v>
      </c>
      <c r="H70" s="35" t="e">
        <f>SUMIFS($H$4:$H$64,$C$4:$C$64,C70)</f>
        <v>#N/A</v>
      </c>
    </row>
    <row r="71" spans="1:8" ht="15.75" customHeight="1" x14ac:dyDescent="0.2">
      <c r="A71" s="57"/>
      <c r="B71" s="58"/>
      <c r="C71" s="36">
        <v>5</v>
      </c>
      <c r="D71" s="37"/>
      <c r="E71" s="36" t="s">
        <v>46</v>
      </c>
      <c r="F71" s="37"/>
      <c r="G71" s="36" t="s">
        <v>34</v>
      </c>
      <c r="H71" s="38" t="e">
        <f>SUMIFS($H$4:$H$64,$C$4:$C$64,C71)</f>
        <v>#N/A</v>
      </c>
    </row>
    <row r="72" spans="1:8" ht="15.75" customHeight="1" x14ac:dyDescent="0.2">
      <c r="C72" s="20">
        <v>1</v>
      </c>
      <c r="D72" s="21">
        <v>1</v>
      </c>
      <c r="E72" s="50" t="s">
        <v>47</v>
      </c>
      <c r="F72" s="30" t="s">
        <v>27</v>
      </c>
      <c r="G72" s="39" t="e">
        <f t="shared" ref="G72:G86" si="1">SUMIFS($G$4:$G$64,$C$4:$C$64,C72,$D$4:$D$64,D72)</f>
        <v>#N/A</v>
      </c>
    </row>
    <row r="73" spans="1:8" ht="15.75" customHeight="1" x14ac:dyDescent="0.2">
      <c r="C73" s="22">
        <v>1</v>
      </c>
      <c r="D73" s="18">
        <v>2</v>
      </c>
      <c r="E73" s="51"/>
      <c r="F73" s="33" t="s">
        <v>28</v>
      </c>
      <c r="G73" s="40" t="e">
        <f t="shared" si="1"/>
        <v>#N/A</v>
      </c>
    </row>
    <row r="74" spans="1:8" ht="15.75" customHeight="1" x14ac:dyDescent="0.2">
      <c r="C74" s="23">
        <v>1</v>
      </c>
      <c r="D74" s="24">
        <v>3</v>
      </c>
      <c r="E74" s="52"/>
      <c r="F74" s="36" t="s">
        <v>29</v>
      </c>
      <c r="G74" s="41" t="e">
        <f t="shared" si="1"/>
        <v>#N/A</v>
      </c>
    </row>
    <row r="75" spans="1:8" ht="15.75" customHeight="1" x14ac:dyDescent="0.2">
      <c r="C75" s="20">
        <v>2</v>
      </c>
      <c r="D75" s="21">
        <v>1</v>
      </c>
      <c r="E75" s="50" t="s">
        <v>48</v>
      </c>
      <c r="F75" s="30" t="s">
        <v>27</v>
      </c>
      <c r="G75" s="39" t="e">
        <f t="shared" si="1"/>
        <v>#N/A</v>
      </c>
    </row>
    <row r="76" spans="1:8" ht="15.75" customHeight="1" x14ac:dyDescent="0.2">
      <c r="C76" s="22">
        <v>2</v>
      </c>
      <c r="D76" s="18">
        <v>2</v>
      </c>
      <c r="E76" s="51"/>
      <c r="F76" s="33" t="s">
        <v>28</v>
      </c>
      <c r="G76" s="40" t="e">
        <f t="shared" si="1"/>
        <v>#N/A</v>
      </c>
    </row>
    <row r="77" spans="1:8" ht="15.75" customHeight="1" x14ac:dyDescent="0.2">
      <c r="C77" s="23">
        <v>2</v>
      </c>
      <c r="D77" s="24">
        <v>3</v>
      </c>
      <c r="E77" s="52"/>
      <c r="F77" s="36" t="s">
        <v>29</v>
      </c>
      <c r="G77" s="41" t="e">
        <f t="shared" si="1"/>
        <v>#N/A</v>
      </c>
    </row>
    <row r="78" spans="1:8" ht="15.75" customHeight="1" x14ac:dyDescent="0.2">
      <c r="C78" s="20">
        <v>3</v>
      </c>
      <c r="D78" s="21">
        <v>1</v>
      </c>
      <c r="E78" s="50" t="s">
        <v>49</v>
      </c>
      <c r="F78" s="30" t="s">
        <v>27</v>
      </c>
      <c r="G78" s="39" t="e">
        <f t="shared" si="1"/>
        <v>#N/A</v>
      </c>
    </row>
    <row r="79" spans="1:8" ht="15.75" customHeight="1" x14ac:dyDescent="0.2">
      <c r="C79" s="22">
        <v>3</v>
      </c>
      <c r="D79" s="18">
        <v>2</v>
      </c>
      <c r="E79" s="51"/>
      <c r="F79" s="33" t="s">
        <v>28</v>
      </c>
      <c r="G79" s="40" t="e">
        <f t="shared" si="1"/>
        <v>#N/A</v>
      </c>
    </row>
    <row r="80" spans="1:8" ht="15.75" customHeight="1" x14ac:dyDescent="0.2">
      <c r="C80" s="23">
        <v>3</v>
      </c>
      <c r="D80" s="24">
        <v>3</v>
      </c>
      <c r="E80" s="52"/>
      <c r="F80" s="36" t="s">
        <v>29</v>
      </c>
      <c r="G80" s="41" t="e">
        <f t="shared" si="1"/>
        <v>#N/A</v>
      </c>
    </row>
    <row r="81" spans="3:7" ht="15.75" customHeight="1" x14ac:dyDescent="0.2">
      <c r="C81" s="20">
        <v>4</v>
      </c>
      <c r="D81" s="21">
        <v>1</v>
      </c>
      <c r="E81" s="50" t="s">
        <v>50</v>
      </c>
      <c r="F81" s="30" t="s">
        <v>27</v>
      </c>
      <c r="G81" s="39" t="e">
        <f t="shared" si="1"/>
        <v>#N/A</v>
      </c>
    </row>
    <row r="82" spans="3:7" ht="15.75" customHeight="1" x14ac:dyDescent="0.2">
      <c r="C82" s="22">
        <v>4</v>
      </c>
      <c r="D82" s="18">
        <v>2</v>
      </c>
      <c r="E82" s="51"/>
      <c r="F82" s="33" t="s">
        <v>28</v>
      </c>
      <c r="G82" s="40" t="e">
        <f t="shared" si="1"/>
        <v>#N/A</v>
      </c>
    </row>
    <row r="83" spans="3:7" ht="15.75" customHeight="1" x14ac:dyDescent="0.2">
      <c r="C83" s="23">
        <v>4</v>
      </c>
      <c r="D83" s="24">
        <v>3</v>
      </c>
      <c r="E83" s="52"/>
      <c r="F83" s="36" t="s">
        <v>29</v>
      </c>
      <c r="G83" s="41" t="e">
        <f t="shared" si="1"/>
        <v>#N/A</v>
      </c>
    </row>
    <row r="84" spans="3:7" ht="15.75" customHeight="1" x14ac:dyDescent="0.2">
      <c r="C84" s="20">
        <v>5</v>
      </c>
      <c r="D84" s="21">
        <v>1</v>
      </c>
      <c r="E84" s="50" t="s">
        <v>51</v>
      </c>
      <c r="F84" s="30" t="s">
        <v>27</v>
      </c>
      <c r="G84" s="39" t="e">
        <f t="shared" si="1"/>
        <v>#N/A</v>
      </c>
    </row>
    <row r="85" spans="3:7" ht="15.75" customHeight="1" x14ac:dyDescent="0.2">
      <c r="C85" s="22">
        <v>5</v>
      </c>
      <c r="D85" s="18">
        <v>2</v>
      </c>
      <c r="E85" s="51"/>
      <c r="F85" s="33" t="s">
        <v>28</v>
      </c>
      <c r="G85" s="40" t="e">
        <f t="shared" si="1"/>
        <v>#N/A</v>
      </c>
    </row>
    <row r="86" spans="3:7" ht="15.75" customHeight="1" x14ac:dyDescent="0.2">
      <c r="C86" s="23">
        <v>5</v>
      </c>
      <c r="D86" s="24">
        <v>3</v>
      </c>
      <c r="E86" s="52"/>
      <c r="F86" s="36" t="s">
        <v>29</v>
      </c>
      <c r="G86" s="41" t="e">
        <f t="shared" si="1"/>
        <v>#N/A</v>
      </c>
    </row>
  </sheetData>
  <sheetProtection selectLockedCells="1" selectUnlockedCells="1"/>
  <mergeCells count="26">
    <mergeCell ref="A4:A17"/>
    <mergeCell ref="A18:A24"/>
    <mergeCell ref="A25:A41"/>
    <mergeCell ref="A42:A56"/>
    <mergeCell ref="A57:A64"/>
    <mergeCell ref="B25:B29"/>
    <mergeCell ref="B36:B41"/>
    <mergeCell ref="B42:B46"/>
    <mergeCell ref="B4:B8"/>
    <mergeCell ref="B9:B13"/>
    <mergeCell ref="B14:B17"/>
    <mergeCell ref="B18:B20"/>
    <mergeCell ref="B21:B22"/>
    <mergeCell ref="B23:B24"/>
    <mergeCell ref="B30:B35"/>
    <mergeCell ref="B47:B50"/>
    <mergeCell ref="B51:B56"/>
    <mergeCell ref="B57:B59"/>
    <mergeCell ref="B60:B61"/>
    <mergeCell ref="B62:B64"/>
    <mergeCell ref="E84:E86"/>
    <mergeCell ref="A67:B71"/>
    <mergeCell ref="E72:E74"/>
    <mergeCell ref="E75:E77"/>
    <mergeCell ref="E78:E80"/>
    <mergeCell ref="E81:E83"/>
  </mergeCells>
  <printOptions horizontalCentered="1" gridLines="1"/>
  <pageMargins left="0.7" right="0.7" top="0.75" bottom="0.75" header="0.51180555555555551" footer="0.51180555555555551"/>
  <pageSetup paperSize="9" firstPageNumber="0" pageOrder="overThenDown"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paramétrage!$A$2:$A$4</xm:f>
          </x14:formula1>
          <xm:sqref>F4:F39 F41:F64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paramétrage</vt:lpstr>
      <vt:lpstr>Grille à compléter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Clémentine</dc:creator>
  <cp:lastModifiedBy>Masson Clémentine</cp:lastModifiedBy>
  <dcterms:created xsi:type="dcterms:W3CDTF">2022-07-05T14:52:52Z</dcterms:created>
  <dcterms:modified xsi:type="dcterms:W3CDTF">2024-11-13T14:32:41Z</dcterms:modified>
</cp:coreProperties>
</file>